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5480" windowHeight="9465" activeTab="1"/>
  </bookViews>
  <sheets>
    <sheet name="JG" sheetId="1" r:id="rId1"/>
    <sheet name="MP-11.05.2012" sheetId="2" r:id="rId2"/>
    <sheet name="Arkusz3" sheetId="3" r:id="rId3"/>
  </sheets>
  <calcPr calcId="145621" fullPrecision="0"/>
</workbook>
</file>

<file path=xl/calcChain.xml><?xml version="1.0" encoding="utf-8"?>
<calcChain xmlns="http://schemas.openxmlformats.org/spreadsheetml/2006/main">
  <c r="G169" i="2" l="1"/>
  <c r="G178" i="2"/>
  <c r="B121" i="2" l="1"/>
  <c r="G149" i="1"/>
  <c r="H149" i="1"/>
  <c r="J149" i="1"/>
  <c r="I149" i="1"/>
  <c r="H172" i="1"/>
  <c r="I172" i="1"/>
  <c r="J172" i="1"/>
  <c r="H173" i="1"/>
  <c r="G172" i="1"/>
  <c r="G173" i="1"/>
  <c r="G171" i="1"/>
  <c r="H171" i="1"/>
  <c r="I171" i="1"/>
  <c r="G170" i="1"/>
  <c r="H170" i="1"/>
  <c r="J170" i="1"/>
  <c r="I170" i="1"/>
  <c r="H165" i="1"/>
  <c r="H166" i="1"/>
  <c r="I166" i="1"/>
  <c r="J166" i="1"/>
  <c r="G165" i="1"/>
  <c r="G166" i="1"/>
  <c r="G169" i="1"/>
  <c r="H169" i="1"/>
  <c r="I169" i="1"/>
  <c r="G138" i="1"/>
  <c r="H138" i="1"/>
  <c r="J138" i="1"/>
  <c r="I138" i="1"/>
  <c r="G97" i="1"/>
  <c r="H97" i="1"/>
  <c r="I97" i="1"/>
  <c r="G155" i="1"/>
  <c r="H155" i="1"/>
  <c r="J155" i="1"/>
  <c r="I155" i="1"/>
  <c r="G92" i="1"/>
  <c r="H92" i="1"/>
  <c r="I92" i="1"/>
  <c r="G72" i="1"/>
  <c r="H72" i="1"/>
  <c r="J72" i="1"/>
  <c r="I72" i="1"/>
  <c r="G73" i="1"/>
  <c r="H73" i="1"/>
  <c r="I73" i="1"/>
  <c r="G5" i="1"/>
  <c r="H5" i="1"/>
  <c r="J5" i="1"/>
  <c r="I5" i="1"/>
  <c r="G6" i="1"/>
  <c r="H6" i="1"/>
  <c r="I6" i="1"/>
  <c r="G7" i="1"/>
  <c r="H7" i="1"/>
  <c r="J7" i="1"/>
  <c r="I7" i="1"/>
  <c r="G8" i="1"/>
  <c r="H8" i="1"/>
  <c r="I8" i="1"/>
  <c r="G9" i="1"/>
  <c r="H9" i="1"/>
  <c r="J9" i="1"/>
  <c r="I9" i="1"/>
  <c r="G10" i="1"/>
  <c r="H10" i="1"/>
  <c r="I10" i="1"/>
  <c r="G11" i="1"/>
  <c r="H11" i="1"/>
  <c r="J11" i="1"/>
  <c r="I11" i="1"/>
  <c r="G12" i="1"/>
  <c r="H12" i="1"/>
  <c r="I12" i="1"/>
  <c r="G13" i="1"/>
  <c r="H13" i="1"/>
  <c r="J13" i="1"/>
  <c r="I13" i="1"/>
  <c r="G14" i="1"/>
  <c r="H14" i="1"/>
  <c r="I14" i="1"/>
  <c r="G15" i="1"/>
  <c r="H15" i="1"/>
  <c r="J15" i="1"/>
  <c r="I15" i="1"/>
  <c r="G16" i="1"/>
  <c r="H16" i="1"/>
  <c r="I16" i="1"/>
  <c r="G17" i="1"/>
  <c r="H17" i="1"/>
  <c r="G18" i="1"/>
  <c r="H18" i="1"/>
  <c r="I18" i="1"/>
  <c r="G19" i="1"/>
  <c r="H19" i="1"/>
  <c r="G20" i="1"/>
  <c r="H20" i="1"/>
  <c r="H174" i="1"/>
  <c r="G21" i="1"/>
  <c r="H21" i="1"/>
  <c r="I21" i="1"/>
  <c r="G22" i="1"/>
  <c r="H22" i="1"/>
  <c r="I22" i="1"/>
  <c r="G23" i="1"/>
  <c r="H23" i="1"/>
  <c r="G24" i="1"/>
  <c r="H24" i="1"/>
  <c r="I24" i="1"/>
  <c r="G25" i="1"/>
  <c r="H25" i="1"/>
  <c r="I25" i="1"/>
  <c r="G26" i="1"/>
  <c r="H26" i="1"/>
  <c r="I26" i="1"/>
  <c r="G27" i="1"/>
  <c r="H27" i="1"/>
  <c r="G28" i="1"/>
  <c r="H28" i="1"/>
  <c r="I28" i="1"/>
  <c r="G29" i="1"/>
  <c r="H29" i="1"/>
  <c r="I29" i="1"/>
  <c r="G30" i="1"/>
  <c r="H30" i="1"/>
  <c r="I30" i="1"/>
  <c r="G31" i="1"/>
  <c r="H31" i="1"/>
  <c r="G32" i="1"/>
  <c r="H32" i="1"/>
  <c r="I32" i="1"/>
  <c r="G33" i="1"/>
  <c r="H33" i="1"/>
  <c r="G34" i="1"/>
  <c r="H34" i="1"/>
  <c r="I34" i="1"/>
  <c r="G35" i="1"/>
  <c r="H35" i="1"/>
  <c r="G36" i="1"/>
  <c r="H36" i="1"/>
  <c r="G37" i="1"/>
  <c r="H37" i="1"/>
  <c r="I37" i="1"/>
  <c r="G38" i="1"/>
  <c r="H38" i="1"/>
  <c r="I38" i="1"/>
  <c r="G39" i="1"/>
  <c r="H39" i="1"/>
  <c r="G40" i="1"/>
  <c r="H40" i="1"/>
  <c r="I40" i="1"/>
  <c r="G41" i="1"/>
  <c r="H41" i="1"/>
  <c r="I41" i="1"/>
  <c r="G42" i="1"/>
  <c r="H42" i="1"/>
  <c r="I42" i="1"/>
  <c r="G43" i="1"/>
  <c r="H43" i="1"/>
  <c r="G44" i="1"/>
  <c r="H44" i="1"/>
  <c r="I44" i="1"/>
  <c r="G45" i="1"/>
  <c r="H45" i="1"/>
  <c r="I45" i="1"/>
  <c r="G46" i="1"/>
  <c r="H46" i="1"/>
  <c r="I46" i="1"/>
  <c r="G47" i="1"/>
  <c r="H47" i="1"/>
  <c r="G48" i="1"/>
  <c r="H48" i="1"/>
  <c r="I48" i="1"/>
  <c r="G49" i="1"/>
  <c r="H49" i="1"/>
  <c r="G51" i="1"/>
  <c r="H51" i="1"/>
  <c r="I51" i="1"/>
  <c r="G52" i="1"/>
  <c r="H52" i="1"/>
  <c r="G53" i="1"/>
  <c r="H53" i="1"/>
  <c r="G54" i="1"/>
  <c r="H54" i="1"/>
  <c r="I54" i="1"/>
  <c r="G55" i="1"/>
  <c r="H55" i="1"/>
  <c r="I55" i="1"/>
  <c r="G56" i="1"/>
  <c r="H56" i="1"/>
  <c r="G57" i="1"/>
  <c r="H57" i="1"/>
  <c r="I57" i="1"/>
  <c r="G58" i="1"/>
  <c r="H58" i="1"/>
  <c r="I58" i="1"/>
  <c r="G59" i="1"/>
  <c r="H59" i="1"/>
  <c r="I59" i="1"/>
  <c r="G60" i="1"/>
  <c r="H60" i="1"/>
  <c r="G61" i="1"/>
  <c r="H61" i="1"/>
  <c r="I61" i="1"/>
  <c r="G62" i="1"/>
  <c r="H62" i="1"/>
  <c r="I62" i="1"/>
  <c r="G63" i="1"/>
  <c r="H63" i="1"/>
  <c r="I63" i="1"/>
  <c r="G64" i="1"/>
  <c r="H64" i="1"/>
  <c r="G65" i="1"/>
  <c r="H65" i="1"/>
  <c r="I65" i="1"/>
  <c r="G66" i="1"/>
  <c r="H66" i="1"/>
  <c r="G67" i="1"/>
  <c r="H67" i="1"/>
  <c r="I67" i="1"/>
  <c r="G68" i="1"/>
  <c r="H68" i="1"/>
  <c r="G69" i="1"/>
  <c r="H69" i="1"/>
  <c r="G70" i="1"/>
  <c r="H70" i="1"/>
  <c r="I70" i="1"/>
  <c r="G71" i="1"/>
  <c r="H71" i="1"/>
  <c r="I71" i="1"/>
  <c r="G74" i="1"/>
  <c r="H74" i="1"/>
  <c r="G75" i="1"/>
  <c r="H75" i="1"/>
  <c r="I75" i="1"/>
  <c r="G76" i="1"/>
  <c r="H76" i="1"/>
  <c r="I76" i="1"/>
  <c r="G77" i="1"/>
  <c r="H77" i="1"/>
  <c r="I77" i="1"/>
  <c r="G78" i="1"/>
  <c r="H78" i="1"/>
  <c r="G79" i="1"/>
  <c r="H79" i="1"/>
  <c r="I79" i="1"/>
  <c r="G80" i="1"/>
  <c r="H80" i="1"/>
  <c r="I80" i="1"/>
  <c r="G81" i="1"/>
  <c r="H81" i="1"/>
  <c r="I81" i="1"/>
  <c r="G82" i="1"/>
  <c r="H82" i="1"/>
  <c r="G83" i="1"/>
  <c r="H83" i="1"/>
  <c r="I83" i="1"/>
  <c r="G84" i="1"/>
  <c r="H84" i="1"/>
  <c r="G85" i="1"/>
  <c r="H85" i="1"/>
  <c r="I85" i="1"/>
  <c r="G86" i="1"/>
  <c r="H86" i="1"/>
  <c r="I86" i="1"/>
  <c r="G87" i="1"/>
  <c r="H87" i="1"/>
  <c r="I87" i="1"/>
  <c r="G88" i="1"/>
  <c r="H88" i="1"/>
  <c r="G89" i="1"/>
  <c r="H89" i="1"/>
  <c r="G90" i="1"/>
  <c r="H90" i="1"/>
  <c r="I90" i="1"/>
  <c r="G91" i="1"/>
  <c r="H91" i="1"/>
  <c r="I91" i="1"/>
  <c r="G93" i="1"/>
  <c r="H93" i="1"/>
  <c r="G94" i="1"/>
  <c r="H94" i="1"/>
  <c r="I94" i="1"/>
  <c r="G95" i="1"/>
  <c r="H95" i="1"/>
  <c r="I95" i="1"/>
  <c r="G96" i="1"/>
  <c r="H96" i="1"/>
  <c r="I96" i="1"/>
  <c r="G98" i="1"/>
  <c r="H98" i="1"/>
  <c r="G99" i="1"/>
  <c r="H99" i="1"/>
  <c r="I99" i="1"/>
  <c r="G100" i="1"/>
  <c r="H100" i="1"/>
  <c r="I100" i="1"/>
  <c r="G101" i="1"/>
  <c r="H101" i="1"/>
  <c r="I101" i="1"/>
  <c r="C102" i="1"/>
  <c r="G102" i="1"/>
  <c r="H102" i="1"/>
  <c r="I102" i="1"/>
  <c r="J102" i="1"/>
  <c r="G103" i="1"/>
  <c r="H103" i="1"/>
  <c r="G104" i="1"/>
  <c r="H104" i="1"/>
  <c r="I104" i="1"/>
  <c r="J104" i="1"/>
  <c r="G105" i="1"/>
  <c r="H105" i="1"/>
  <c r="I105" i="1"/>
  <c r="J105" i="1"/>
  <c r="G106" i="1"/>
  <c r="H106" i="1"/>
  <c r="I106" i="1"/>
  <c r="J106" i="1"/>
  <c r="G107" i="1"/>
  <c r="H107" i="1"/>
  <c r="G108" i="1"/>
  <c r="H108" i="1"/>
  <c r="I108" i="1"/>
  <c r="G109" i="1"/>
  <c r="H109" i="1"/>
  <c r="I109" i="1"/>
  <c r="J109" i="1"/>
  <c r="G110" i="1"/>
  <c r="H110" i="1"/>
  <c r="I110" i="1"/>
  <c r="J110" i="1"/>
  <c r="G111" i="1"/>
  <c r="H111" i="1"/>
  <c r="G112" i="1"/>
  <c r="H112" i="1"/>
  <c r="I112" i="1"/>
  <c r="J112" i="1"/>
  <c r="G113" i="1"/>
  <c r="H113" i="1"/>
  <c r="I113" i="1"/>
  <c r="J113" i="1"/>
  <c r="G114" i="1"/>
  <c r="H114" i="1"/>
  <c r="I114" i="1"/>
  <c r="J114" i="1"/>
  <c r="G115" i="1"/>
  <c r="H115" i="1"/>
  <c r="G116" i="1"/>
  <c r="H116" i="1"/>
  <c r="I116" i="1"/>
  <c r="G117" i="1"/>
  <c r="H117" i="1"/>
  <c r="I117" i="1"/>
  <c r="J117" i="1"/>
  <c r="G118" i="1"/>
  <c r="H118" i="1"/>
  <c r="I118" i="1"/>
  <c r="J118" i="1"/>
  <c r="G119" i="1"/>
  <c r="H119" i="1"/>
  <c r="G120" i="1"/>
  <c r="H120" i="1"/>
  <c r="I120" i="1"/>
  <c r="J120" i="1"/>
  <c r="G121" i="1"/>
  <c r="H121" i="1"/>
  <c r="I121" i="1"/>
  <c r="J121" i="1"/>
  <c r="G122" i="1"/>
  <c r="H122" i="1"/>
  <c r="I122" i="1"/>
  <c r="J122" i="1"/>
  <c r="G123" i="1"/>
  <c r="H123" i="1"/>
  <c r="G124" i="1"/>
  <c r="H124" i="1"/>
  <c r="I124" i="1"/>
  <c r="G125" i="1"/>
  <c r="H125" i="1"/>
  <c r="I125" i="1"/>
  <c r="J125" i="1"/>
  <c r="G126" i="1"/>
  <c r="H126" i="1"/>
  <c r="I126" i="1"/>
  <c r="J126" i="1"/>
  <c r="G127" i="1"/>
  <c r="H127" i="1"/>
  <c r="G128" i="1"/>
  <c r="H128" i="1"/>
  <c r="I128" i="1"/>
  <c r="J128" i="1"/>
  <c r="G129" i="1"/>
  <c r="H129" i="1"/>
  <c r="I129" i="1"/>
  <c r="J129" i="1"/>
  <c r="G130" i="1"/>
  <c r="H130" i="1"/>
  <c r="I130" i="1"/>
  <c r="J130" i="1"/>
  <c r="G131" i="1"/>
  <c r="H131" i="1"/>
  <c r="G132" i="1"/>
  <c r="H132" i="1"/>
  <c r="I132" i="1"/>
  <c r="G133" i="1"/>
  <c r="H133" i="1"/>
  <c r="I133" i="1"/>
  <c r="G134" i="1"/>
  <c r="H134" i="1"/>
  <c r="G135" i="1"/>
  <c r="H135" i="1"/>
  <c r="I135" i="1"/>
  <c r="G136" i="1"/>
  <c r="H136" i="1"/>
  <c r="I136" i="1"/>
  <c r="B137" i="1"/>
  <c r="G137" i="1"/>
  <c r="H137" i="1"/>
  <c r="G139" i="1"/>
  <c r="H139" i="1"/>
  <c r="G140" i="1"/>
  <c r="H140" i="1"/>
  <c r="G141" i="1"/>
  <c r="H141" i="1"/>
  <c r="G142" i="1"/>
  <c r="H142" i="1"/>
  <c r="G143" i="1"/>
  <c r="H143" i="1"/>
  <c r="G144" i="1"/>
  <c r="H144" i="1"/>
  <c r="G145" i="1"/>
  <c r="H145" i="1"/>
  <c r="G146" i="1"/>
  <c r="H146" i="1"/>
  <c r="G50" i="1"/>
  <c r="H50" i="1"/>
  <c r="G147" i="1"/>
  <c r="H147" i="1"/>
  <c r="G148" i="1"/>
  <c r="H148" i="1"/>
  <c r="G150" i="1"/>
  <c r="H150" i="1"/>
  <c r="G151" i="1"/>
  <c r="H151" i="1"/>
  <c r="G152" i="1"/>
  <c r="H152" i="1"/>
  <c r="G153" i="1"/>
  <c r="H153" i="1"/>
  <c r="G154" i="1"/>
  <c r="H154" i="1"/>
  <c r="I154" i="1"/>
  <c r="G156" i="1"/>
  <c r="H156" i="1"/>
  <c r="I156" i="1"/>
  <c r="G157" i="1"/>
  <c r="H157" i="1"/>
  <c r="I157" i="1"/>
  <c r="J157" i="1"/>
  <c r="G158" i="1"/>
  <c r="H158" i="1"/>
  <c r="I158" i="1"/>
  <c r="G159" i="1"/>
  <c r="H159" i="1"/>
  <c r="I159" i="1"/>
  <c r="J159" i="1"/>
  <c r="G160" i="1"/>
  <c r="H160" i="1"/>
  <c r="I160" i="1"/>
  <c r="G161" i="1"/>
  <c r="H161" i="1"/>
  <c r="G162" i="1"/>
  <c r="H162" i="1"/>
  <c r="G163" i="1"/>
  <c r="H163" i="1"/>
  <c r="I163" i="1"/>
  <c r="G164" i="1"/>
  <c r="H164" i="1"/>
  <c r="I164" i="1"/>
  <c r="G167" i="1"/>
  <c r="H167" i="1"/>
  <c r="I167" i="1"/>
  <c r="J167" i="1"/>
  <c r="G168" i="1"/>
  <c r="H168" i="1"/>
  <c r="I168" i="1"/>
  <c r="I173" i="1"/>
  <c r="J173" i="1"/>
  <c r="J168" i="1"/>
  <c r="J160" i="1"/>
  <c r="J158" i="1"/>
  <c r="I174" i="1"/>
  <c r="J174" i="1"/>
  <c r="J161" i="1"/>
  <c r="I161" i="1"/>
  <c r="I162" i="1"/>
  <c r="J162" i="1"/>
  <c r="J153" i="1"/>
  <c r="I153" i="1"/>
  <c r="I151" i="1"/>
  <c r="J151" i="1"/>
  <c r="I148" i="1"/>
  <c r="J148" i="1"/>
  <c r="I50" i="1"/>
  <c r="J50" i="1"/>
  <c r="I145" i="1"/>
  <c r="J145" i="1"/>
  <c r="I143" i="1"/>
  <c r="J143" i="1"/>
  <c r="I141" i="1"/>
  <c r="J141" i="1"/>
  <c r="I139" i="1"/>
  <c r="J139" i="1"/>
  <c r="I131" i="1"/>
  <c r="J131" i="1"/>
  <c r="I115" i="1"/>
  <c r="J115" i="1"/>
  <c r="I98" i="1"/>
  <c r="J98" i="1"/>
  <c r="J89" i="1"/>
  <c r="J69" i="1"/>
  <c r="I69" i="1"/>
  <c r="I64" i="1"/>
  <c r="J64" i="1"/>
  <c r="J36" i="1"/>
  <c r="I36" i="1"/>
  <c r="J135" i="1"/>
  <c r="I119" i="1"/>
  <c r="J119" i="1"/>
  <c r="J116" i="1"/>
  <c r="I103" i="1"/>
  <c r="J103" i="1"/>
  <c r="J94" i="1"/>
  <c r="I84" i="1"/>
  <c r="J84" i="1"/>
  <c r="I78" i="1"/>
  <c r="J78" i="1"/>
  <c r="I49" i="1"/>
  <c r="J49" i="1"/>
  <c r="I43" i="1"/>
  <c r="J43" i="1"/>
  <c r="I17" i="1"/>
  <c r="J17" i="1"/>
  <c r="J163" i="1"/>
  <c r="J154" i="1"/>
  <c r="I152" i="1"/>
  <c r="J152" i="1"/>
  <c r="I150" i="1"/>
  <c r="J150" i="1"/>
  <c r="I147" i="1"/>
  <c r="J147" i="1"/>
  <c r="I146" i="1"/>
  <c r="J146" i="1"/>
  <c r="I144" i="1"/>
  <c r="J144" i="1"/>
  <c r="I142" i="1"/>
  <c r="J142" i="1"/>
  <c r="I140" i="1"/>
  <c r="J140" i="1"/>
  <c r="I137" i="1"/>
  <c r="J137" i="1"/>
  <c r="J136" i="1"/>
  <c r="J132" i="1"/>
  <c r="I123" i="1"/>
  <c r="J123" i="1"/>
  <c r="I107" i="1"/>
  <c r="J107" i="1"/>
  <c r="J99" i="1"/>
  <c r="J88" i="1"/>
  <c r="I88" i="1"/>
  <c r="I82" i="1"/>
  <c r="J82" i="1"/>
  <c r="J75" i="1"/>
  <c r="J70" i="1"/>
  <c r="I53" i="1"/>
  <c r="J53" i="1"/>
  <c r="J20" i="1"/>
  <c r="I20" i="1"/>
  <c r="J164" i="1"/>
  <c r="J156" i="1"/>
  <c r="I134" i="1"/>
  <c r="J134" i="1"/>
  <c r="J133" i="1"/>
  <c r="I127" i="1"/>
  <c r="J127" i="1"/>
  <c r="J124" i="1"/>
  <c r="I111" i="1"/>
  <c r="J111" i="1"/>
  <c r="J108" i="1"/>
  <c r="J93" i="1"/>
  <c r="I93" i="1"/>
  <c r="I89" i="1"/>
  <c r="J85" i="1"/>
  <c r="J66" i="1"/>
  <c r="I66" i="1"/>
  <c r="I60" i="1"/>
  <c r="J60" i="1"/>
  <c r="J33" i="1"/>
  <c r="I33" i="1"/>
  <c r="I27" i="1"/>
  <c r="J27" i="1"/>
  <c r="J57" i="1"/>
  <c r="J54" i="1"/>
  <c r="I47" i="1"/>
  <c r="J47" i="1"/>
  <c r="J40" i="1"/>
  <c r="J37" i="1"/>
  <c r="I31" i="1"/>
  <c r="J31" i="1"/>
  <c r="J95" i="1"/>
  <c r="J90" i="1"/>
  <c r="J101" i="1"/>
  <c r="J96" i="1"/>
  <c r="J91" i="1"/>
  <c r="J87" i="1"/>
  <c r="J83" i="1"/>
  <c r="J80" i="1"/>
  <c r="J74" i="1"/>
  <c r="I74" i="1"/>
  <c r="J65" i="1"/>
  <c r="J62" i="1"/>
  <c r="J56" i="1"/>
  <c r="I56" i="1"/>
  <c r="J48" i="1"/>
  <c r="J45" i="1"/>
  <c r="J39" i="1"/>
  <c r="I39" i="1"/>
  <c r="J32" i="1"/>
  <c r="J29" i="1"/>
  <c r="J23" i="1"/>
  <c r="I23" i="1"/>
  <c r="J16" i="1"/>
  <c r="I165" i="1"/>
  <c r="J165" i="1"/>
  <c r="J24" i="1"/>
  <c r="J21" i="1"/>
  <c r="J100" i="1"/>
  <c r="J86" i="1"/>
  <c r="J79" i="1"/>
  <c r="J76" i="1"/>
  <c r="I68" i="1"/>
  <c r="J68" i="1"/>
  <c r="J61" i="1"/>
  <c r="J58" i="1"/>
  <c r="I52" i="1"/>
  <c r="J52" i="1"/>
  <c r="J44" i="1"/>
  <c r="J41" i="1"/>
  <c r="I35" i="1"/>
  <c r="J35" i="1"/>
  <c r="J28" i="1"/>
  <c r="J25" i="1"/>
  <c r="I19" i="1"/>
  <c r="J19" i="1"/>
  <c r="J81" i="1"/>
  <c r="J77" i="1"/>
  <c r="J71" i="1"/>
  <c r="J67" i="1"/>
  <c r="J63" i="1"/>
  <c r="J59" i="1"/>
  <c r="J55" i="1"/>
  <c r="J51" i="1"/>
  <c r="J46" i="1"/>
  <c r="J42" i="1"/>
  <c r="J38" i="1"/>
  <c r="J34" i="1"/>
  <c r="J30" i="1"/>
  <c r="J26" i="1"/>
  <c r="J22" i="1"/>
  <c r="J18" i="1"/>
  <c r="J14" i="1"/>
  <c r="J10" i="1"/>
  <c r="J6" i="1"/>
  <c r="J92" i="1"/>
  <c r="J169" i="1"/>
  <c r="J171" i="1"/>
  <c r="J12" i="1"/>
  <c r="J8" i="1"/>
  <c r="J73" i="1"/>
  <c r="J97" i="1"/>
</calcChain>
</file>

<file path=xl/comments1.xml><?xml version="1.0" encoding="utf-8"?>
<comments xmlns="http://schemas.openxmlformats.org/spreadsheetml/2006/main">
  <authors>
    <author>ZWiK Sp. z o.o.</author>
  </authors>
  <commentList>
    <comment ref="G173" authorId="0">
      <text>
        <r>
          <rPr>
            <b/>
            <sz val="8"/>
            <color indexed="81"/>
            <rFont val="Tahoma"/>
            <family val="2"/>
            <charset val="238"/>
          </rPr>
          <t>ZWiK Sp. z o.o.:</t>
        </r>
        <r>
          <rPr>
            <sz val="8"/>
            <color indexed="81"/>
            <rFont val="Tahoma"/>
            <family val="2"/>
            <charset val="238"/>
          </rPr>
          <t xml:space="preserve">
</t>
        </r>
      </text>
    </comment>
  </commentList>
</comments>
</file>

<file path=xl/sharedStrings.xml><?xml version="1.0" encoding="utf-8"?>
<sst xmlns="http://schemas.openxmlformats.org/spreadsheetml/2006/main" count="1031" uniqueCount="490">
  <si>
    <t>szt.</t>
  </si>
  <si>
    <t>Papier A4</t>
  </si>
  <si>
    <t>Papier A3</t>
  </si>
  <si>
    <t>ryza</t>
  </si>
  <si>
    <t>Zakładki indeksujące</t>
  </si>
  <si>
    <t xml:space="preserve">Rysiki HB </t>
  </si>
  <si>
    <t>Taśma klejąca przeźroczysta</t>
  </si>
  <si>
    <t xml:space="preserve">Pinezki </t>
  </si>
  <si>
    <t>Klipsy biurowe</t>
  </si>
  <si>
    <t>Segregator</t>
  </si>
  <si>
    <t xml:space="preserve">Zszywki </t>
  </si>
  <si>
    <t xml:space="preserve">Teczka </t>
  </si>
  <si>
    <t>Grzbiet do bindowania</t>
  </si>
  <si>
    <t>opak. (50 szt.)</t>
  </si>
  <si>
    <t>laminowana, bezbarwna, błyszcząca</t>
  </si>
  <si>
    <t>skóropodobna dwustronnie kolorowe, fakturowane</t>
  </si>
  <si>
    <t>opak. (100 szt.)</t>
  </si>
  <si>
    <t>Gumka uniwersalna</t>
  </si>
  <si>
    <t>wykonana z termoplastycznego kauczuku - polimerowa, przeznaczona do wymazywaniapisma ołówka oraz długopisu</t>
  </si>
  <si>
    <t>Klej w sztyfcie</t>
  </si>
  <si>
    <t>Tusz do pieczątek</t>
  </si>
  <si>
    <t>Koszulka na dokumenty</t>
  </si>
  <si>
    <t>Koszulka z klapką na dokmenty</t>
  </si>
  <si>
    <t>do przechowywania dokumentów o formacie A4, multiperforowana, otwierana u góry, z folii PP krystalicznej, z paskiem z multiperforacją</t>
  </si>
  <si>
    <t>opak. (100szt.)</t>
  </si>
  <si>
    <t>opak. (10 szt.)</t>
  </si>
  <si>
    <t>Notatnik</t>
  </si>
  <si>
    <t>Koszulka rozszerzana na dokumenty</t>
  </si>
  <si>
    <t xml:space="preserve">z przeźroczystej folii PVC, o grubości 170 mikronów, do przechowywania dokumentów o formacie A4, otwierana od góry. Poszerzane boki z paskiem z multiperforacją.
Grubość 150 mikronów. 
Pojemność koszulki do 250 kartek. </t>
  </si>
  <si>
    <t xml:space="preserve">z przeźroczystej folii PVC, o grubości 170 mikronów, do przechowywania dokumentów o formacie A4, multiperforowana, klapka u góry, w kształcie litery U z otwieraną górną klapką. Poszerzane boki z paskiem z multiperforacją.
</t>
  </si>
  <si>
    <t>Koszulka na CD/DVD</t>
  </si>
  <si>
    <t>Wykonana z wysokiej jakości folii polipropylenowej o grubości 160 mikronów. 
Koszulki na 4 płyty CD i 2 mini CD lub karty opisowe. Uniwersalna perforacja.</t>
  </si>
  <si>
    <t>Długopis niebieski</t>
  </si>
  <si>
    <t>Długopis czarny</t>
  </si>
  <si>
    <t>Długopis czerwony</t>
  </si>
  <si>
    <t>Zakreślacz niebieski</t>
  </si>
  <si>
    <t>Zakreślacz zielony</t>
  </si>
  <si>
    <t>Zakreślacz żółty</t>
  </si>
  <si>
    <t>Bloczek samoprzylepny żółty</t>
  </si>
  <si>
    <t>Wizytownik biurowy</t>
  </si>
  <si>
    <t>Przekładki alfabetyczne A-Z. Z 100 kieszonkami na 200 wizytówek o wymiarach 72 x 104 mm. Prostokątny o wymiarach 24,5 x 13,1 x 6,7 cm.</t>
  </si>
  <si>
    <t>przeźroczyste kołeczki do tablic korkowych 100 szt/opak.</t>
  </si>
  <si>
    <t>metalowe 25 mm, czarne</t>
  </si>
  <si>
    <t>opak. (12 szt.)</t>
  </si>
  <si>
    <t>metalowe 32 mm, czarne</t>
  </si>
  <si>
    <t>metalowe 41 mm, czarne</t>
  </si>
  <si>
    <t>opak. (1000 szt.)</t>
  </si>
  <si>
    <t>Przybornik</t>
  </si>
  <si>
    <t>Zszywacz</t>
  </si>
  <si>
    <t>24/6mm</t>
  </si>
  <si>
    <t>26/6mm</t>
  </si>
  <si>
    <t xml:space="preserve">Przeźroczysta.
 Wymiary: 19 mm x 33 m. </t>
  </si>
  <si>
    <t>szerokość grzbietu: 12mm</t>
  </si>
  <si>
    <t>Skalówka</t>
  </si>
  <si>
    <t>szerokość grzbietu: 19mm</t>
  </si>
  <si>
    <t>szerokość grzbietu: 25mm</t>
  </si>
  <si>
    <t>szerokość grzbietu: 32mm</t>
  </si>
  <si>
    <t>z metalu powlekanego czarnym lakierem
Duży: 10 x 7,5 cm.</t>
  </si>
  <si>
    <t>30 cm, trójkątna, plastikowa</t>
  </si>
  <si>
    <t>Bloczek samoprzylepny żółty o wymiarach 76x76 mm; 
100 arkuszy.</t>
  </si>
  <si>
    <t>Zakładki indeksujące foliowe, samoprzylepne, kolorowe o wymiarach 45x12 mm, z możliwością opisywania na powierzchni.</t>
  </si>
  <si>
    <t>Papier fotograficzny do drukarek atramentowych</t>
  </si>
  <si>
    <t>Grzbiet do bindowania A4</t>
  </si>
  <si>
    <t>Okładka przód - bindowanie A4</t>
  </si>
  <si>
    <t>Okładka tył - bindowanie A4</t>
  </si>
  <si>
    <t>A4, półbłyszczący, 100 ark. w opakowaniu, 250 g/m2</t>
  </si>
  <si>
    <t>czarmy, pojemność: 30 ml</t>
  </si>
  <si>
    <t>czerwony, pojemność: 30 ml</t>
  </si>
  <si>
    <t>niebieski, pojemność: 30 ml</t>
  </si>
  <si>
    <t xml:space="preserve">format: 250x12'', ilość składanek: 900, </t>
  </si>
  <si>
    <t>format: 250x12'', ilość składanek: 600,</t>
  </si>
  <si>
    <t>format: 250x12'', ilość składanek: 900, gramatura: 70g/m2</t>
  </si>
  <si>
    <t>karton</t>
  </si>
  <si>
    <t>Bloczek samoprzylepny żółty o wymiarach 50x40 mm; 
100 arkuszy.</t>
  </si>
  <si>
    <t>Zakładki indeksujące foliowe, samoprzylepne, kolorowe o wymiarach 50x20 mm, z możliwością opisywania na powierzchni.</t>
  </si>
  <si>
    <t xml:space="preserve">z przeźroczystej folii PVC, o grubości 100 mikronów, do przechowywania dokumentów o formacie A4, multiperforowana, klapka po prawej stronie. 
</t>
  </si>
  <si>
    <t xml:space="preserve">Dla formatu A4 Wykonana z kartonu o gramaturze 390 g/m2. Zamykana na gumkę wzdłuż długiego boku.Wewnątrz trzy klapki zabezpieczające przed wypadaniem dokumentów. Lakierowana. </t>
  </si>
  <si>
    <t xml:space="preserve">Dla formatu A4 Wykonana z kartonu o grubości 300 g/m2. Wiązana biała. Wewnątrz trzy klapki zabezpieczające przed wypadaniem dokumentów. </t>
  </si>
  <si>
    <t>Zeszyt</t>
  </si>
  <si>
    <t>Zeszyt w kratkę A5, ilość kartek: 60, miękka okładka</t>
  </si>
  <si>
    <t>Zeszyt w kratkę A5, ilość kartek: 32</t>
  </si>
  <si>
    <t>Zeszyt w kratkę A5, ilość kartek: 64, twarda oprawa</t>
  </si>
  <si>
    <t>Zeszyt w kratkę A5, ilość kartek: 96, miękka oprawa</t>
  </si>
  <si>
    <t>Zeszyt akademicki</t>
  </si>
  <si>
    <t>Zeszyt akademicki,  format A4, kratka, ilość kartek: 96</t>
  </si>
  <si>
    <t>metalowe 19 mm, czarne</t>
  </si>
  <si>
    <t xml:space="preserve">Na klasyczne zszywki 24/6 i 26/6 wkładane od góry.
Głębokość wsunięcia kartki 55 mm.
Zdolność zszywania ok. 30 kartek. </t>
  </si>
  <si>
    <t>23/15mm</t>
  </si>
  <si>
    <t>Spinacz biurowy</t>
  </si>
  <si>
    <t>Spinacz 28mm</t>
  </si>
  <si>
    <t>Spinacz 33mm</t>
  </si>
  <si>
    <t>Spinacz 50mm</t>
  </si>
  <si>
    <t xml:space="preserve">Rozszywacz </t>
  </si>
  <si>
    <t>Rozszywacz</t>
  </si>
  <si>
    <t>fluorescencyjny tusz wyprodukowany na bazie wody Z możliwością zakreślania szeroką linią lub podkreślanie cienką. Grubość linii pisania 1,0 – 5,0 mm.</t>
  </si>
  <si>
    <t xml:space="preserve">Zakreślacz dwustronny </t>
  </si>
  <si>
    <t xml:space="preserve">Zakreślacz dwustronny 5mm, 4,2mm, końcówka okrągła i ścięta, </t>
  </si>
  <si>
    <t>Zakreślacz pomarańczowy</t>
  </si>
  <si>
    <t xml:space="preserve">Grubość kreski 1-4mm, wodoodporny, metalowa obudowa, </t>
  </si>
  <si>
    <t>Marker - czerwony</t>
  </si>
  <si>
    <t>Marker - czarny</t>
  </si>
  <si>
    <t xml:space="preserve">Marker permanentny - biały </t>
  </si>
  <si>
    <t>do pisania na każdej nawierzchni, metalowa obudowa</t>
  </si>
  <si>
    <t>Temperówka metalowa</t>
  </si>
  <si>
    <t xml:space="preserve">Temperówka z pojemnikiem </t>
  </si>
  <si>
    <t xml:space="preserve">Taśma klejąca </t>
  </si>
  <si>
    <t>Taśma klejąca szeroka 48mm, długość 50m</t>
  </si>
  <si>
    <t xml:space="preserve">Korektor </t>
  </si>
  <si>
    <t>Korektor w płynie, z metalową końcówką bez ozonu, pojemność 12 ml</t>
  </si>
  <si>
    <t>Korektor "myszka"</t>
  </si>
  <si>
    <t>Korektor myszka w taśmie, 5mm x 8m</t>
  </si>
  <si>
    <t>Linijka</t>
  </si>
  <si>
    <t xml:space="preserve">Linijka, rozmiar 20cm, </t>
  </si>
  <si>
    <t xml:space="preserve">Linijka, rozmiar 30cm, </t>
  </si>
  <si>
    <t>Linijka podwójna</t>
  </si>
  <si>
    <t xml:space="preserve">Linijka </t>
  </si>
  <si>
    <t xml:space="preserve">Linijka podwójna,skala góra i dół, rozmiar 30cm, </t>
  </si>
  <si>
    <t>zielony, pojemność 30 ml</t>
  </si>
  <si>
    <t>bezbarwny do klejenia papieru, fotografii i tektury, 15 g</t>
  </si>
  <si>
    <t xml:space="preserve">0,5mm Wykonane z żywicy, grafitu i węgla. Długość 60 mm.
12 rysików w plastikowym pojemniczku. </t>
  </si>
  <si>
    <t xml:space="preserve">Rysiki 2B </t>
  </si>
  <si>
    <t>Wkład do długopisu żelowego</t>
  </si>
  <si>
    <t>Skoroszyt A4</t>
  </si>
  <si>
    <t>Skoroszyt A4 wpinany do segregatora, materiał PCV, przednia okładka przeźroczysta, tylna kolorowa, twarda. Boczna perforacja umożliwia wpięcie go do dowolnego segregatora.</t>
  </si>
  <si>
    <t>Dziennik korespondencyjny</t>
  </si>
  <si>
    <t>Dziennik korespondencyjny, twarda oprawa, 192 kartki.</t>
  </si>
  <si>
    <t>Dziennik korespondencyjny, twarda oprawa, 96 kartek.</t>
  </si>
  <si>
    <t>Dziurkacz</t>
  </si>
  <si>
    <t>Dziurkacz, rozmiar 80mm.</t>
  </si>
  <si>
    <t>Przekładki do segregatora</t>
  </si>
  <si>
    <t>Kosz na śmieci</t>
  </si>
  <si>
    <t>Kosz na śmieci, lakierowany, metalowy, pojemność  17 - 20l.</t>
  </si>
  <si>
    <t>Fastykuła</t>
  </si>
  <si>
    <t>Taśma do archiwizowania dokumentów</t>
  </si>
  <si>
    <t>Taśma do dokumentów, bawełaniana</t>
  </si>
  <si>
    <t xml:space="preserve">A4, do archiwizowania dokumentów, materiał: sztywny karton, </t>
  </si>
  <si>
    <t>Rolka do kalkulatora</t>
  </si>
  <si>
    <t>Rolka papierowo o szerokości 57mm i długości 25m</t>
  </si>
  <si>
    <t xml:space="preserve">Taśma do kalkulatora </t>
  </si>
  <si>
    <t>Taśma do kalkulatora CITIZEN CX-123 II</t>
  </si>
  <si>
    <t>Wałek/rolka barwiąca do kalkulatora</t>
  </si>
  <si>
    <t>Do kalkulatora CITIZEN CX-123 II, wałek barwiący IR-40T</t>
  </si>
  <si>
    <t>Płyta DVD+R</t>
  </si>
  <si>
    <t>płyty DVD+R, prędkość nagrywania x16, opakowanie 50 szt. na szpuli, powłoka zapewniająca ochronę danych przed oddziaływaniem promieni UV</t>
  </si>
  <si>
    <t>Płyta DVD+R DL</t>
  </si>
  <si>
    <t>płyty DVD+R DL double layer - dwuwarstwowa, prędkość nagrywania x8, opakowanie 10 szt. na szpuli, powłoka zapewniająca ochronę danych przed oddziaływaniem promieni UV</t>
  </si>
  <si>
    <t xml:space="preserve">Koperta rozszerzana szara </t>
  </si>
  <si>
    <t>Koperta listowa DL samoklejąca</t>
  </si>
  <si>
    <t>Koperta listowa DL samoklejąca z okienkiem</t>
  </si>
  <si>
    <t>Koperta samoklejąca C6 bez okienka</t>
  </si>
  <si>
    <t>Koperta zsamoklejąca, bez okienka, C6, wymiary 114x162</t>
  </si>
  <si>
    <t>Koperta duża C4 bez okienka</t>
  </si>
  <si>
    <t>Format C5, bez okienek, koperta samoklejąca</t>
  </si>
  <si>
    <t>Format C4, biała bez okienka, samoklejąca</t>
  </si>
  <si>
    <t>Koperta samoklejąca, okienko z prawej strony, C6, wymiary 114x162</t>
  </si>
  <si>
    <t>Koperta z okienkiem po prawej stronie, wymiary 110x220, samoklejąca</t>
  </si>
  <si>
    <t>Koperta bez okienka, wymiary 110x220, samoklejąca</t>
  </si>
  <si>
    <t>Koperta szara, z rozszerzanymi bokami i dnem, wymiary 229x324x30, format C4, samoklejąca</t>
  </si>
  <si>
    <t>Koperta C5 samoklejąca z okienkiem</t>
  </si>
  <si>
    <t xml:space="preserve">Format C5, okienko z prawej strony, samoklejąca, </t>
  </si>
  <si>
    <t>Koperta samoklejąca C5</t>
  </si>
  <si>
    <t>LP.</t>
  </si>
  <si>
    <t>OKREŚLENIE PRZEDMIOTU ZAPOTRZEBOWANIA</t>
  </si>
  <si>
    <t>ILOŚĆ</t>
  </si>
  <si>
    <t>JEDNOSTKA MIARY</t>
  </si>
  <si>
    <t xml:space="preserve">CENA JEDNOSTKOWA NETTO </t>
  </si>
  <si>
    <t xml:space="preserve">WARTOŚĆ OGÓŁEM NETTO </t>
  </si>
  <si>
    <t>WARTOŚĆ PODATKU VAT</t>
  </si>
  <si>
    <t>WARTOŚĆ OGÓŁEM BRUTTO</t>
  </si>
  <si>
    <t xml:space="preserve">Dla formatu A4 Wykonana z kartonu o grubości 300 g/m2. Zamykana na gumkę . Wewnątrz trzy klapki zabezpieczające przed wypadaniem dokumentów. </t>
  </si>
  <si>
    <t>Koperta samoklejąca C6 z okienkiem</t>
  </si>
  <si>
    <t>Zakreślacz czerwony</t>
  </si>
  <si>
    <t>Ołówek standardowy z gumką</t>
  </si>
  <si>
    <t>Ołówek z gumką o twardości HB</t>
  </si>
  <si>
    <t xml:space="preserve">Ołówek standardowy </t>
  </si>
  <si>
    <t>Ołówek autoamtyczny</t>
  </si>
  <si>
    <t>opak. (25 szt.)</t>
  </si>
  <si>
    <t>Teczka (windykacja)</t>
  </si>
  <si>
    <t>Toner do drukarki laserowej HP Laser Jet P2055dn</t>
  </si>
  <si>
    <t>Toner do drukarki laserowej HP Laser Jet P2035</t>
  </si>
  <si>
    <t>Toner do drukarki laserowej HP Laser Jet Pro CM 1415 fnw Color MEP</t>
  </si>
  <si>
    <t xml:space="preserve">C: HP 128A Toner do HP Color Laserjet CP1525 CM1415fn Cyan </t>
  </si>
  <si>
    <t xml:space="preserve">M: HP 128A Toner do HP Color Laserjet CP1525 CM1415fn Magenta </t>
  </si>
  <si>
    <t xml:space="preserve">Y: HP 128A Toner do HP Color Laserjet CP1525 CM1415fn Yellow </t>
  </si>
  <si>
    <t xml:space="preserve">K: HP 128A Czarny Toner do HP Color Laserjet CM1415fn CP1525 </t>
  </si>
  <si>
    <t>Tusz do HP Officejet 7000 Wide Format</t>
  </si>
  <si>
    <t xml:space="preserve">K: HP 920XL Tusz Wysokowydajny do HP Officejet 6500 Black wydajność: 1 200 stron 
kolor: czarny </t>
  </si>
  <si>
    <t>Tusz do urządzenia wielofunkcyjnego CANON PIXMA MX885</t>
  </si>
  <si>
    <t>Toner HP Laserjet 1300 (czarny)</t>
  </si>
  <si>
    <t>Toner HP Laserjet P1505 (czarny)</t>
  </si>
  <si>
    <t>Toner Samsung ML 2571 N (czarny)</t>
  </si>
  <si>
    <t>Toner kserokopiarka Sharp AR5520N (czarny)</t>
  </si>
  <si>
    <t>symbol OEM : AR-020T, wydajność : 16 000 stron, kolor: czarny</t>
  </si>
  <si>
    <t xml:space="preserve">Toner HP CM 1312 </t>
  </si>
  <si>
    <t>Toner HP Laser Jet 1018 (czarny)</t>
  </si>
  <si>
    <t>symbol OEM :Q2612A, wydajność : 2000 stron, kolor: czarny</t>
  </si>
  <si>
    <t>Toner Konica Minolta Page Pro 1380MF</t>
  </si>
  <si>
    <t>symbol OEM: Konica Minolta  1710567002, wydajność 6000 stron</t>
  </si>
  <si>
    <t xml:space="preserve">Toner HP Laser Jet 1022 </t>
  </si>
  <si>
    <t>Taśma do drukarki OKI Microline 3410</t>
  </si>
  <si>
    <t>Taśma barwiąca do drukarki OKI microline 4310</t>
  </si>
  <si>
    <t>Taśma do drukarki OKI Microline 3320</t>
  </si>
  <si>
    <t>Taśma barwiąca do drukarki OKI microline 3320</t>
  </si>
  <si>
    <t>Tusz do drukarki HP deskjet HP 5550 - czarny</t>
  </si>
  <si>
    <t>Tusz do drukarki HP deskjet HP 5550 - kolor</t>
  </si>
  <si>
    <t>Cienkopis</t>
  </si>
  <si>
    <t>Ołówek o twardości B2</t>
  </si>
  <si>
    <t>symbol OEM: Q2613A, wydajność: 2500 stron, kolor: czarny</t>
  </si>
  <si>
    <t>symbol OEM: 2010D3, wydajność: 3000 stron, kolor: czarny</t>
  </si>
  <si>
    <t>symbol OEM: 56 (C6656AE), wydajność: 450 stron,                              pojemność: 19 ml, czarny</t>
  </si>
  <si>
    <t xml:space="preserve">K: wydajność: 6 500 stron, symbol OEM: CE505X 
kolor: czarny </t>
  </si>
  <si>
    <t xml:space="preserve">K: wydajność: 2 300 stron, symbol OEM: HP 05A 
kolor: czarny </t>
  </si>
  <si>
    <t>Karton archiwizacyjny zbiorczy otwierany od góry</t>
  </si>
  <si>
    <t>opak.</t>
  </si>
  <si>
    <t>opak. (5 szt.)</t>
  </si>
  <si>
    <t>Płyta CD</t>
  </si>
  <si>
    <t>opak. (50szt.)</t>
  </si>
  <si>
    <t>Pojemność płyt: 700 MB / 80 minut. cake box</t>
  </si>
  <si>
    <t>Gumki recepturki (małe)</t>
  </si>
  <si>
    <t>Gumki recepturki (duże)</t>
  </si>
  <si>
    <t>Worki na odpady do niszczarki</t>
  </si>
  <si>
    <t>worki na odpady do niszczarki 115 l, 100 szt., odpowiednie do niszczarki Fellowes 2127s</t>
  </si>
  <si>
    <t>worki na odpady do niszczarki 38 l, 100 szt., odpowiednie do niszczarki Fellowes PS-79Ci</t>
  </si>
  <si>
    <t xml:space="preserve">pojemność 350 ml </t>
  </si>
  <si>
    <t>Olej do niszczarki (Fellowes)</t>
  </si>
  <si>
    <t>ZAŁĄCZNIK NR 1</t>
  </si>
  <si>
    <t>symbol OEM: CB541A, wydajność: 1400 stron,                                           kolor: cyan - turkusowy</t>
  </si>
  <si>
    <t>symbol OEM: CB543A, wydajność: 1400 stron,                                             kolor: magenta- purpurowy</t>
  </si>
  <si>
    <t>symbol OEM: CB540A, wydajność: 2200 stron,                                        kolor: black - czarny</t>
  </si>
  <si>
    <t>Taśma samoprzylepna</t>
  </si>
  <si>
    <t>mb</t>
  </si>
  <si>
    <t>Opakowanie 0,1 kg, średnica: 57 mm</t>
  </si>
  <si>
    <t xml:space="preserve">Opakowanie 0,1 kg, </t>
  </si>
  <si>
    <t xml:space="preserve">CENA JEDNOSTKOWA BRUTTO </t>
  </si>
  <si>
    <t>"Za zgodność z oryginałem"</t>
  </si>
  <si>
    <t>Pieczątka</t>
  </si>
  <si>
    <t>UWAGI SZCZEGÓŁOWE (OPIS)</t>
  </si>
  <si>
    <t>opak.(500 szt.)</t>
  </si>
  <si>
    <t>Długopis automatyczny niebieski</t>
  </si>
  <si>
    <t xml:space="preserve">Długopis automatyczny zielony </t>
  </si>
  <si>
    <t>Długopis automatyczny czerwony</t>
  </si>
  <si>
    <t>Długopis żelowy czarny</t>
  </si>
  <si>
    <t>Długopis żelowy niebieski</t>
  </si>
  <si>
    <t>Długopis żelowy czerwony</t>
  </si>
  <si>
    <t>Teczka zawieszana A4 , szerokość 32 cm z organizerem plastikowym, posiadająca przesuwaną zakładke indeksową, specjalne wycięcie na palec</t>
  </si>
  <si>
    <t>TYP Wykonanie z twardej tektury falistej. Do przechowywania 6 segregatorów. Otwieranie od góry                                                          FORMAT Wymiary: 43x34x31cm</t>
  </si>
  <si>
    <t xml:space="preserve">Ołówek na rysiki 0,5 mm, metalowy klips, gumowy uchwyt </t>
  </si>
  <si>
    <t>Wymiary: 19 mm x 33 m                                                                                      po przyklejeniu staje się niewidoczna, można pisać po jej powierzchni, nie pozostawia smug na fotokopiach, mapach</t>
  </si>
  <si>
    <t>Cienkopis w sześciokątnej obudowie, końcówka oprawiona  w metal, tusz na bazie wody, grubość linii pisania 0,4 mm,  kolor: czarny</t>
  </si>
  <si>
    <t>Cienkopis w sześciokątnej obudowie, końcówka oprawiona  w metal, tusz na bazie wody, grubość linii pisania 0,4 mm,  kolor: niebieski</t>
  </si>
  <si>
    <t>Cienkopis w sześciokątnej obudowie, końcówka oprawiona  w metal, tusz na bazie wody, grubość linii pisania 0,4 mm,  kolor: żółty</t>
  </si>
  <si>
    <t>Cienkopis w sześciokątnej obudowie, końcówka oprawiona  w metal, tusz na bazie wody, grubość linii pisania 0,4 mm, kolor: brązowy</t>
  </si>
  <si>
    <t xml:space="preserve">Wkład do długopisu żelowego o końcówce pisania od 0,25-0,3mm, przeznaczony do długoipisu z pozycji powyżej, </t>
  </si>
  <si>
    <t xml:space="preserve">Automatyczny długopis z cienkim wkładem, w metalowej zabudowie z zapinką z metalowym uchwytem, nadajacy się do pisania na każdym rodzaju papieru </t>
  </si>
  <si>
    <t>Blok biurowy  z okładką- notatnik A4.
100 kartkowy w kratkę; 60 g
Perforacja ułatwiająca wyrywanie kartek;
Szyty na górze.</t>
  </si>
  <si>
    <t>Blok biurowy  z okładką- notatnik A5.
100 kartkowy w kratkę; 60 g
Perforacja ułatwiająca wyrywanie kartek;
Szyty na górze.</t>
  </si>
  <si>
    <t>symbol OEM: 56 (C6656AE), wydajność: 520 stron,                        pojemność: 17 ml, kolor</t>
  </si>
  <si>
    <t>symbol OEM: CB542A, wydajność: 1400 stron,                                                kolor: yellow - żółty</t>
  </si>
  <si>
    <t>C: HP 920XL Tusz do HP Officejet 6500 Cyan wydajność: 700 stron 
kolor: cyan-błękitny</t>
  </si>
  <si>
    <t xml:space="preserve">M: HP 920XL Tusz do HP Officejet 6500 Magenta  wydajność: 700 stron 
kolor: magenta-purpurowy </t>
  </si>
  <si>
    <t xml:space="preserve">Y: HP 920XL Tusz do HP Officejet 6500 Yellow  wydajność: 700 stron 
kolor: yellow-żółty </t>
  </si>
  <si>
    <t xml:space="preserve">C: Canon CLI-526C Tusz do Canon PIXMA iP4850 MG5150 MG6150 MG8150 Cyan pojemność: 9 ml, wydajność: 207 zdjęć/520 stron 
kolor: cyan-błękitny </t>
  </si>
  <si>
    <t>M: Canon CLI-526M Tusz do Canon PIXMA iP4850 MG5150 MG6150 MG8150 Magenta pojemność: 9 ml, wydajność: 204 zdjęcia/ 500 stron 
kolor: magneta- purpurowy</t>
  </si>
  <si>
    <t xml:space="preserve">Y: Canon CLI-526Y Tusz do Canon PIXMA iP4850 MG5150 MG6150 MG8150 Yellow pojemność: 9 ml, wydajność: 212 zdjęcia/ 515 stron 
kolor: yellow-żółty </t>
  </si>
  <si>
    <t xml:space="preserve">K: Canon CLI-526Bk Tusz do Canon PIXMA iP4850 MG5150 MG6150 MG8150 Czarny Photo pojemność: 9 ml, wydajność: 660 zdjęć/3005 str. 
kolor: photo </t>
  </si>
  <si>
    <t xml:space="preserve">K: Canon PGI-525Bk Tusz do Canon PIXMA iP4850 MG5150 MG6150 MG8150 Czarny pojemność: 19 ml, wydajność: 341 stron 
kolor: czarny </t>
  </si>
  <si>
    <t xml:space="preserve">Parametry techniczne: białość 146 (+/-3),                                              gramatura 80 g/m2, 1 ryza zawiera 500 arkuszy (kartek), 
Przeznaczenie: możliwość zastosowania we wszystkich dostępnych drukarkach laserowych i urządzeniach biurowych
</t>
  </si>
  <si>
    <t xml:space="preserve">Parametry techniczne: białość 146 (+/-3),                                         gramatura 160 g/m2, 1 ryza zawiera 500 arkuszy (kartek), 
Przeznaczenie: możliwość zastosowania we wszystkich dostępnych drukarkach laserowych i urządzeniach biurowych
</t>
  </si>
  <si>
    <t xml:space="preserve">Parametry techniczne: białość 146 (+/-3),                                            gramatura 80 g/m2, 1 ryza zawiera 500 arkuszy (kartek), 
Przeznaczenie: możliwość zastosowania we wszystkich dostępnych drukarkach laserowych i urządzeniach biurowych
</t>
  </si>
  <si>
    <t xml:space="preserve">Długopis plastikowy z wkładem napełnionym olejowym tuszem oraz  kuleczką wykonaną z węglika wolframuczarny. Gumowa obwódka uchwytu dla komfortu pisania. Grubość linii pisania 0,27 mm. </t>
  </si>
  <si>
    <t>Długopis żelowy klasyczny z wymiennym wkładem. Gumowa obwódka uchwytu dla komfortu pisania. Tusz pigmentowy, wodoodporny, przezroczysta obudowa pozwalająca kontrolować stopień zużycia tuszu, grubość linii pisania 0,25-0,3 mm</t>
  </si>
  <si>
    <t>Koperta z warstwą folii bąbelkowej</t>
  </si>
  <si>
    <t>Koperta z warstwą folii bąbelkowej, biała G/17</t>
  </si>
  <si>
    <t xml:space="preserve">Papier komputerowy 2+1 do drukarek igłowych </t>
  </si>
  <si>
    <t xml:space="preserve">Papier komputerowy 1+1 do drukarek igłowych </t>
  </si>
  <si>
    <t xml:space="preserve">Papier komputerowy 1+0 do drukarek igłowych </t>
  </si>
  <si>
    <t>Koperta samoklejaca B4</t>
  </si>
  <si>
    <t>Koperta bezpieczna, samoklejaca, wykonana z trójwarstwowej folii polietylenowej, B4 wymiary: 250x355 mm, biała</t>
  </si>
  <si>
    <t xml:space="preserve">Cienkopis z wodoodpornym, pigmentowym tuszem,
przeznaczony do kreślenia; 
nie przesiąka przez papier, 
odporny na działanie wody, alkoholu i rozpuszczalników.  
Grubość końcówki 0,5 mm. </t>
  </si>
  <si>
    <t>Ołówek automatyczny wyposazonyw  gumowy uchwyt, plastikową obudowę, klips i dużą gumke zabezpieczoną za pomocą nasadki. Grafit 0,5 mm</t>
  </si>
  <si>
    <t>Przekładki kartonowe kolorowe, wymiar ok. 240x100mm (1/3 A4), opakowanie 100 szt. W pastelowych lub intensywnych kolorach</t>
  </si>
  <si>
    <t>Marker do opisywania płyt CD/DVD czarny</t>
  </si>
  <si>
    <t>Marker wodoodporny - do opisywania płyt CD/DVD, a także do użytku na szkle, drewnie, winylu, plastikuitp. Cińka końcówka (grubośc linii pisania 0,8-1,0 mm). Długośc linii pisania  - 500m, kolor czarny</t>
  </si>
  <si>
    <t>Pieczatka samotuszująca</t>
  </si>
  <si>
    <t>Pieczatka samotuszująca - automat samotuszujacy z zatyczką + gumka + poduszka z tuszem + płytka tekstowa 5 wersów wymiary: 47-18</t>
  </si>
  <si>
    <t>pojemność opakowania: 100 ml;
z aktywnymi cząsteczkami powierzchniowo-czynne usuwające wszelkiego rodzaju zanieczyszczenia z wyświetlaczy ciekłokrystalicznych TFL w laptopach, palmtopach, monitorach LCD;</t>
  </si>
  <si>
    <t>Ściereczka z mikrofibry przeznaczona do czyszczenia ekranów</t>
  </si>
  <si>
    <t>ściereczka z mikrofibry o wymiarach 23cm x 23cm</t>
  </si>
  <si>
    <t>Zestaw szufladek</t>
  </si>
  <si>
    <t>wykonany z mocnego, antystatycznego tworzywa ABS 
4-5 wysuwane szuflady
futurystyczny design - powierzchnie o wysokim połysku kolor: czarny
antypoślizgowe podkładki spodzie 
przeznaczony na dokumenty o wymiarach  minimum  229x324mm
pojedyncza szuflada na max. 450 kartek (80g/m²)
wymiary: 295x355x247mm</t>
  </si>
  <si>
    <t>Pocztowa książka nadawcza</t>
  </si>
  <si>
    <t xml:space="preserve">Dziennik budowy </t>
  </si>
  <si>
    <t xml:space="preserve">Dziennik budowy; format A4; papier ofsetowy; 10 kart oryginał +kopia; ilość str 20. </t>
  </si>
  <si>
    <t>Dla formatu A4/70 mm; 
Wyposażony w mechanizm z dzwignią oraz łezkami na frontowej okładce;
Wymienne boczne etykiety grzbietowe umożliwiają nowy opis segregatora po zmianie jego zawartości;
Powleczony obustronnie folią polipropylenową; 
Otwór grzbietowy ułatwiający zdejmowanie; 
Mechanizm zamykający zapewnia całkowite zamknięcie segregatora; 
Metalowe brzegi. różne kolory</t>
  </si>
  <si>
    <t>Dla formatu A4/50 mm; 
Wyposażony w mechanizm z dzwignią oraz łezkami na frontowej okładce; 
Wymienne boczne etykiety grzbietowe umożliwiają nowy opis segregatora po zmianie jego zawartości; 
Powleczony obustronnie folią polipropylenową; 
Otwór grzbietowy ułatwiający zdejmowanie; 
Mechanizm zamykający zapewnia całkowite zamknięcie segregatora; 
Metalowe brzegi. różne kolory</t>
  </si>
  <si>
    <t>Mechanizm skoroszytowy</t>
  </si>
  <si>
    <t>wykonane z grubej wytrzymałej folii PP.  Z metalowymi wąsami. Poszerzany pasek z perforacją do wpięcia w każdy segregator. Kolor czarny (4 opak.) pozostałe różne kolory</t>
  </si>
  <si>
    <t xml:space="preserve">Chusteczki czyszczące do wszelkiego rodzaju ekranów LCD oraz TFT </t>
  </si>
  <si>
    <t xml:space="preserve">Wilgotne chusteczki czyszczące przeznaczone są do pielęgnacji monitorów LCD i TFT, laptopów, palmtopów. Działające antystatycznie i bakteriobójczo. Ulegające biodegradacji – produkt przyjazny dla środowiska. </t>
  </si>
  <si>
    <t>Sprężone powietrze</t>
  </si>
  <si>
    <t>Sprężone powietrze wydmuchiwane metodą ciśnieniową 400 ml</t>
  </si>
  <si>
    <t xml:space="preserve">Okładka tekturowa sztywna oklejona tworzywem skóropodobnym
kolor - czarny
dziennik do ewidencji korespondencji przychodzącej i wychodzącej (dziennik podawczy),
96 stron
</t>
  </si>
  <si>
    <t>Pianka do czyszczenia ekranów LCD</t>
  </si>
  <si>
    <t>Książka 100 kartek, druk samokopiujący, jednostronny, A5</t>
  </si>
  <si>
    <t>Ściereczka z mikrofibry o wymiarach 23cm x 23cm</t>
  </si>
  <si>
    <t>OKREŚLENIE PRZEDMIOTU ZAMÓWIENIA</t>
  </si>
  <si>
    <t>OPIS PRZEDMIOTU ZAMÓWIENIA</t>
  </si>
  <si>
    <t>Papier A4 (80 g/m2)</t>
  </si>
  <si>
    <t>Papier A4 (160 g/m2)</t>
  </si>
  <si>
    <t>Papier</t>
  </si>
  <si>
    <t>Papier/karton ozdobny</t>
  </si>
  <si>
    <t>Bloczek samoprzylepny</t>
  </si>
  <si>
    <t xml:space="preserve">Bloczek samoprzylepny </t>
  </si>
  <si>
    <t>wykonane z grubej wytrzymałej folii PP.  Z metalowymi wąsami. Poszerzany pasek z perforacją do wpięcia w każdy segregator. Różne kolory</t>
  </si>
  <si>
    <t>Koszulki na płyty CD</t>
  </si>
  <si>
    <t xml:space="preserve">Koszulki na płyty CD, uniwersalna perforacja umożliwiająca przechowywanie płyt w segregatorze lub skoroszycie, z miejscem na etykietę, pojemność 1 CD/DVD </t>
  </si>
  <si>
    <t>Zeszyt w kratkę A5, ilość kartek: 16, miękka okładka</t>
  </si>
  <si>
    <t>Koperta z warstwą folii bąbelkowej, biała E15</t>
  </si>
  <si>
    <t>Koperta z warstwą folii bąbelkowej, biała D14</t>
  </si>
  <si>
    <t>Koperta z warstwą folii bąbelkowej, biała C13</t>
  </si>
  <si>
    <t>Koperta z warstwą folii bąbelkowej, biała I19</t>
  </si>
  <si>
    <t>Długopis</t>
  </si>
  <si>
    <t xml:space="preserve">Długopis automatyczny </t>
  </si>
  <si>
    <t>Długopis żelowy</t>
  </si>
  <si>
    <t>Wkład do długopisu Zenith</t>
  </si>
  <si>
    <t>Wkład do długopisu, długośc linii pisania 3500 m, grubość końcówki 0,8 mm</t>
  </si>
  <si>
    <t xml:space="preserve">Zakreślacz </t>
  </si>
  <si>
    <t>Zakreślacz z zakładkami indeksującymi</t>
  </si>
  <si>
    <t>Marker olejowy</t>
  </si>
  <si>
    <t>Marker olejowy, szybkoschnący, piszący po każdej powierzchni, wodoodporny, końcówka okrągła gruność lini pisania 2,2, - 2,8 mm, kolory do wyboru: niebieski, czarny, czerwony, zielony, biały</t>
  </si>
  <si>
    <t xml:space="preserve">Marker </t>
  </si>
  <si>
    <t xml:space="preserve">Taśma dwustronna </t>
  </si>
  <si>
    <t xml:space="preserve"> 9/8-14</t>
  </si>
  <si>
    <t>23/8-12</t>
  </si>
  <si>
    <t>Pojemnik z magnetycznym kółkiem ułatwiającym wyjmowanie spinaczy</t>
  </si>
  <si>
    <t>Plastikowe grzbiety zaciskowe</t>
  </si>
  <si>
    <t>Plastikowe grzbiety zaciskowe wielokrotnego użytku, do formatu A4. Zaokrąglone krawędzie. Przezroczyste, kolorowe (białe, granatowe, zielone, czarne). Możliwość spięcia do 30 kartek</t>
  </si>
  <si>
    <t>Plastikowe grzbiety zaciskowe wielokrotnego użytku, do formatu A4. Zaokrąglone krawędzie. Przezroczyste, kolorowe (białe, granatowe, zielone, czarne). Możliwość spięcia do 60 kartek</t>
  </si>
  <si>
    <t>Plastikowe grzbiety zaciskowe wielokrotnego użytku, do formatu A4. Zaokrąglone krawędzie. Przezroczyste, kolorowe (białe, granatowe, zielone, czarne). Możliwość spięcia do 90 kartek</t>
  </si>
  <si>
    <t>komplet (10 szt.)</t>
  </si>
  <si>
    <t>czarny, pojemność: 30 ml</t>
  </si>
  <si>
    <t>Pieczątka samotuszująca</t>
  </si>
  <si>
    <t xml:space="preserve">Pieczątka samotuszująca - automat samotuszujący z zatyczką + gumka + poduszka z tuszem + płytka tekstowa do 6 wersów </t>
  </si>
  <si>
    <t xml:space="preserve">Pieczątka samotuszująca - automat samotuszujący z zatyczką + gumka + poduszka z tuszem + płytka tekstowa do 4 wersów </t>
  </si>
  <si>
    <t xml:space="preserve">Pieczątka samotuszująca - automat samotuszujący z zatyczką + gumka + poduszka z tuszem + płytka tekstowa do 2 wersów </t>
  </si>
  <si>
    <t xml:space="preserve">Linijka podwójna,skala góra i dół, rozmiar 50cm, </t>
  </si>
  <si>
    <t>Skoroszyt A4 z klipsem zaciskowym formatu A4, ma sztywne, przezroczyste okładki wykonane z folii polipropylenowej, pojemnośc do 30 kartek</t>
  </si>
  <si>
    <t xml:space="preserve">Skoroszyt kartonowy A4 </t>
  </si>
  <si>
    <t>Skoroszyt kartonowy, laminowana powierzchnia, z mechanizmem skoroszytowym umożliwiającym spinanie dokumentów, mieszczący do 250 kartek A4. Kolory do wyboru m.in.: mataliczny róż, biały, zielony, niebieski</t>
  </si>
  <si>
    <t>Dziennik korespondencyjny, twarda oprawa, 288 kartek.</t>
  </si>
  <si>
    <t>Ołówek automatyczny wyposazony w  gumowy uchwyt, plastikową obudowę, klips i dużą gumkę zabezpieczoną za pomocą nasadki. Grafit 0,5 mm</t>
  </si>
  <si>
    <t xml:space="preserve">płyty DVD+R DL na szpuli, pojemność: 8,5 GB, zawartość: 10 sztuk
Pojemność pamięci (czas): 240 min., możliwości opisu: Etykieta, 
prędkość zapisu (maks.) 8 x
</t>
  </si>
  <si>
    <t>Ewidencja wyjść w godzinach służbowych</t>
  </si>
  <si>
    <t>Format A4</t>
  </si>
  <si>
    <t>Książka kontroli</t>
  </si>
  <si>
    <t>Pojemnik na spinacze</t>
  </si>
  <si>
    <t>Teczka zawieszana z boczkami</t>
  </si>
  <si>
    <t>Teczka  A4  zawieszana z okienkiem opisowym i bocznymi ogranicznikami lnianymi, wykonane z kartonu ekologicznego 230g/m2, karteczki opisowe w zestawie,</t>
  </si>
  <si>
    <t>Teczka "Akta osobowe"</t>
  </si>
  <si>
    <t xml:space="preserve"> Teczka do akt osobowych, Format A4 - okładka karton drukowany - czarny , grzbiet binda zewnętrzna do której dołączona jest tekturka z miejscem na opis - blok składa się z kart A, B, C zawierających tabele bez treści </t>
  </si>
  <si>
    <t>Samoprzylepne zakładki indeksujące do archiwizacji</t>
  </si>
  <si>
    <t>Samoprzylepne zakładki indeksujące do archiwizacji, wygięte do szuflad, 4 kolory, o wymiarach 50,8x38 mm</t>
  </si>
  <si>
    <t>Sprężone powietrze wydmuchiwane metodą ciśnieniową, pojemność 400 ml</t>
  </si>
  <si>
    <t>Teczka do podpisu</t>
  </si>
  <si>
    <t xml:space="preserve">Teczka do podpisu A4, wykonana z kartonu pokrytego skóropodobnym tworzywem, grzbiet teczki wykonany harmonijkowo, kartki wewnętrzne kartonowe białe z dziurkami w celu pokazania zawartości teczki, 16 kartek, kolory do wyboru zielony, czarny, niebieski </t>
  </si>
  <si>
    <t>Tablica korkowa</t>
  </si>
  <si>
    <t>Powierzchnia korkowa, wytrzymała drewniana rama, możliwość zawieszania w pionie lub poziomie, uchwyt mocujący, wymiary 45x60cm</t>
  </si>
  <si>
    <t>Nożyczki</t>
  </si>
  <si>
    <t>Pojemnik kartonowy na dokumenty lakierowany</t>
  </si>
  <si>
    <t>Pudło zbiorcze do archiwizowania, wysyłki segregatorów</t>
  </si>
  <si>
    <t xml:space="preserve">Szufladka na biurko </t>
  </si>
  <si>
    <t>Kalka ołówkowa A4</t>
  </si>
  <si>
    <t>Kalkulator biurowy 12-cyfrowy</t>
  </si>
  <si>
    <t xml:space="preserve">Metalowy dziurkacz z antypoślizgową plastikową podstawką zabezpieczającą przed rysowaniem mebli; dziurkuje do 40 kartek (papier 80 gsm); ergonomiczny uchwyt, umożliwiający zmniejszenie siły nacisku przy dziurkowaniu; precyzyjny ogranicznik formatu z okienkiem do jego podglądu, z wyraźnie oznaczonym formatem;  </t>
  </si>
  <si>
    <t>JM</t>
  </si>
  <si>
    <t>Bloczek samoprzylepny żółty o wymiarach 50x40 mm; 100 arkuszy.</t>
  </si>
  <si>
    <t>kalka A4 do tradycyjnej metody kopiowania pisma ręcznego, samoregenerująca.
Kalka niebieska</t>
  </si>
  <si>
    <t>Kalkulator biurowy, wyposażony w funkcję przeliczania wartości walutowych i liczbowych oraz funkcję obliczeń podatkowych  - funkcja cofania ostatniego znaku - podwójne zasilanie, min. wymiary 15 x 20 cm</t>
  </si>
  <si>
    <t>Przekładki A4</t>
  </si>
  <si>
    <t>Przekładki formatu A4 wykonane z mocnego kartonu o gramaturze 160 gsm, 12 kolorowych przekładek do łatwego sortowania
11 uniwersalnych otworów umożliwiających wpinanie do segragatora</t>
  </si>
  <si>
    <t>Taśma dwustronna piankowa, biała        19 mm x 10 m</t>
  </si>
  <si>
    <t>Koperta samoklejąca, bez okienka, C6, wymiary 114x162</t>
  </si>
  <si>
    <t>Wykonane z materiału o zwiększonej domieszce kauczuku (80%), wielokolorowe, wytrzymałe i elastyczne,rozciągliwość w warunkach laboratoryjnych: 650-700%. Opakowanie 0,1 kg, średnica: 57 mm</t>
  </si>
  <si>
    <t>Marker wodoodporny - do opisywania płyt CD/DVD, a także do użytku na szkle, drewnie, winylu, plastiku itp. Cińka końcówka (grubość linii pisania 0,8-1,0 mm). Długość linii pisania  - 500 m, kolor czarny</t>
  </si>
  <si>
    <t>Ołówek automatyczny</t>
  </si>
  <si>
    <t>Rolka papierowa o szerokości 57mm i długości 25m</t>
  </si>
  <si>
    <t>Taśma do dokumentów, bawełniana</t>
  </si>
  <si>
    <t>Pojemnik kartonowy na dokumenty lakierowany; wymiar 255x100x320mm, wykonane z lakierowanej tektury falistej, bezkwasowej,  gramatura kartonu: 480 g/m², pojemność: do 800 lub 1000 kartek o gramaturze 80 g/m², posiadają wycięcie na palec ułatwiające wkładanie i zdejmowanie pudełka z półki, ściana grzbietowa opisowa, składane - bardzo proste w montażu,  kolory do wyboru m.in.: żółty, niebieski, zielony</t>
  </si>
  <si>
    <t>Pudło zbiorcze do archiwizowania, wysyłki segregatorów, wykonane z grubego kartonu, przeznaczone do przechowywania, wysyłki segregatorów, ze zintegrowaną pokrywą, łatwe w montażu. Mieszczące do 3 segregatorów o grzbiecie 75 mm</t>
  </si>
  <si>
    <t>Pudło do archiwizowania, wysyłki segregatorów, wykonane z grubego kartonu, przeznaczone do przechowywania, wysyłki segregatorów, ze zintegrowaną pokrywą, łatwe w montażu. Mieszczące do 6 segregatorów o grzbiecie 75 mm</t>
  </si>
  <si>
    <t>Papier biały samoprzylepny A4</t>
  </si>
  <si>
    <t>Etykieta do segregatora 70mm</t>
  </si>
  <si>
    <t>opak</t>
  </si>
  <si>
    <t xml:space="preserve">Etykiety do segregatora dużego 70mm, grzbiet 75mm, wymiar 158x50mm, opakowanie 10 szt. </t>
  </si>
  <si>
    <t>Etykieta do segregatora 50mm</t>
  </si>
  <si>
    <t xml:space="preserve">Etykiety do segregatora dużego 50mm, grzbiet 75mm, wymiar 158x30mm, opakowanie 10 szt. </t>
  </si>
  <si>
    <t>Pudło archiwizujące na dokumenty</t>
  </si>
  <si>
    <t>Wymiary 439x340x259 mieści 5 segregatorów 75mm</t>
  </si>
  <si>
    <t xml:space="preserve">Długopis </t>
  </si>
  <si>
    <t>Długopis cieńkopiszący "w gwiazdki", plastikowa obudowa w gwiazdki w kolorze tuszu. Wentylowana nasadka, trwała kulka z węglików spiekanych. Długość pisania 4.000 m. Wkład produkcji szwajcarskiej firmy Premec.
Dostępne kolory: niebieski, czerwony, czarny, zielony, fioletowy.</t>
  </si>
  <si>
    <t>Długopis 0,7mm, Długość produktu 154.0 mm, Długość linii pisania 1700 m, Maksymalna średnica obudowy 8.1 mm
Grubość końcówki 0.7 mm, Końcówka "niklowane srebro", Waga z nasadką 8.4 g, Grubość linii pisania 0.27 mm, Zawartość tuszu 0.3 g, kolory: niebieski, czarny, czerwony, np. PENTEL BK77 lub równoważny,</t>
  </si>
  <si>
    <t>Długopis automatyczny, wymiennym wkładem, atrament o niskiej zawartości wiskozy, końcówka kulkowa 0,5 mm, gumowe wkładki w części chwytowej, różne kolory obudowy, np. Penmate SOLIDLY w kolorze niebieski, zielony, czerwony</t>
  </si>
  <si>
    <t>Metalowy dziurkacz z antypoślizgową plastikową podstawką zabezpieczającą przed rysowaniem mebli; dziurkuje do 30 kartek (papier 80 gsm); ergonomiczny uchwyt, umożliwiający zmniejszenie siły nacisku przy dziurkowaniu; precyzyjny ogranicznik formatu z okienkiem do jego podglądu, z wyraźnie oznaczonym formatem;  pojemnik na ścinki, który nie spada podczas opróżniania, np. Leitz 5008 lub równoważny</t>
  </si>
  <si>
    <t>Papier do plotera w rolce 420mm</t>
  </si>
  <si>
    <t>Papier do plotera w rolce 297mm</t>
  </si>
  <si>
    <t xml:space="preserve">Pojemnik na dokumenty:
o formacie A4
</t>
  </si>
  <si>
    <t xml:space="preserve">Pojemnik na dokumenty:
o formacie A4 szerokość min. 6 cm
ustawienie w pozycji pionowej materiał polistyren (PS) z otworem na grzbiecie  kolory: niebieski metaliczny/perłowy biały/pomarańczowy metaliczny/różowy metaliczny/zielony metaliczny, z błyszczącym wykończeniem
</t>
  </si>
  <si>
    <t>30 cm, trójkątna, plastikowa, oznaczenie skali: 1:100, 1:50, 1:250, 1:500, 1:25</t>
  </si>
  <si>
    <t>Długopis plastikowy z twardą jednolitą obudową.z tuszem o niskiej lepkości umożliwiający lekkie i szybkie pisanie, opływowy kształt i wygodny uchwyt, grubość lini pisania 0,38mm, np. Stabilo Performa lub równoważny, kolor niebieski, czarny, czerwony</t>
  </si>
  <si>
    <t>Nożyczki ostrza ze stali nierdzewnej. Posiadają wygodny w użyciu uchwyt, idealnie dopasowany do kształtu dłoni. Pokryty wysokiej jakości miękkim tworzywem., wyprofilowany dla praworęcznych osób np. Donau  255mm lub równoważne,</t>
  </si>
  <si>
    <t>Nożyczki ostrza ze stali nierdzewnej. Posiadają wygodny w użyciu uchwyt, idealnie dopasowany do kształtu dłoni. Pokryty wysokiej jakości miękkim tworzywem., wyprofilowany dla prawo i leworęcznych osób np. Tetis GN280 175mm lub równoważne,</t>
  </si>
  <si>
    <t xml:space="preserve">Ołówek automatyczny </t>
  </si>
  <si>
    <t xml:space="preserve">Miękka gumka ołówkowa  nie brudząca się nie niszczy papieru. syntetyczna guma "chlebowa" Wymiary: - szerokość: 1,2cm - wysokość: 2,3cm - długość: 5,5cm, np. Factis Softer S20 lub równoważna </t>
  </si>
  <si>
    <t>Papier do plotera 297mm, długość rolki:50m, gramatura 80g/m2, średnica tulejki 50 mm</t>
  </si>
  <si>
    <t>Bloczek samoprzylepny o wymiarach 76x76 mm; 
100 arkuszy (kartek). kolory do wyboru m.in.: żółty, różowy,</t>
  </si>
  <si>
    <t>Bloczek samoprzylepny o wymiarach 38x51 mm; 
100 arkuszy (kartek), kolory do wyboru m.in.: żółty, różowy,</t>
  </si>
  <si>
    <t xml:space="preserve">Dla formatu A4/50 mm; 
Wyposażony w mechanizm z dzwignią oraz łezkami na frontowej okładce; 
Wymienne boczne etykiety grzbietowe umożliwiają nowy opis segregatora po zmianie jego zawartości; 
Powleczony obustronnie folią polipropylenową; 
Otwór grzbietowy ułatwiający zdejmowanie; 
Mechanizm zamykający zapewnia całkowite zamknięcie segregatora; 
Krawędź wzmocniona metalową szyną, </t>
  </si>
  <si>
    <t xml:space="preserve">Dla formatu A4/70 mm; 
Wyposażony w mechanizm z dzwignią oraz łezkami na frontowej okładce;
Wymienne boczne etykiety grzbietowe umożliwiają nowy opis segregatora po zmianie jego zawartości;
Powleczony obustronnie folią polipropylenową; 
Otwór grzbietowy ułatwiający zdejmowanie; 
Mechanizm zamykający zapewnia całkowite zamknięcie segregatora; 
Krawędź wzmocniona metalową szyną, </t>
  </si>
  <si>
    <t>Pasek  skoroszytowy</t>
  </si>
  <si>
    <t>Dla formatu A4 Wykonana z kartonu o gramaturze 390 g/m2. Zamykana na gumkę wzdłuż długiego boku.Wewnątrz trzy klapki zabezpieczające przed wypadaniem dokumentów. Lakierowana, mix kolorów,</t>
  </si>
  <si>
    <t xml:space="preserve">Format C5, bez okienek, koperta samoklejąca z paskiem </t>
  </si>
  <si>
    <t xml:space="preserve">Format C5, okienko z prawej strony, samoklejąca, z paskiem </t>
  </si>
  <si>
    <t xml:space="preserve">Format C4, biała bez okienka, samoklejąca z paskiem </t>
  </si>
  <si>
    <t xml:space="preserve">Koperta z okienkiem po prawej stronie, wymiary 110x220, samoklejąca z paskiem </t>
  </si>
  <si>
    <t xml:space="preserve">Koperta bez okienka, wymiary 110x220, samoklejąca z paskiem </t>
  </si>
  <si>
    <t xml:space="preserve">Koperta szara, z rozszerzanymi bokami i dnem, wymiary 229x324x30, format C4, samoklejąca z paskiem </t>
  </si>
  <si>
    <t xml:space="preserve">Koperta bezpieczna, samoklejaca, wykonana z trójwarstwowej folii polietylenowej, B4 wymiary: 250x355 mm, biała z paskiem </t>
  </si>
  <si>
    <t xml:space="preserve">nowoczesny długopis z szybkoschnącym wkładem, zasycha w ciągu 1 sekundy,  idealny dla osób leworęcznych
,nie przerywa pisząc po śliskim papierze np. faktury, papier kredowy, gumowa obudowa długopisu zapewnia komfort pisaniaidealnie dopasowuje się do dłoni
    cienka linia pisania ok. 0,35 mm, wymienny wkład, kolor tuszu: czarny, niebieski, czerwony, typu UNI SX-101 ze skuwką 
</t>
  </si>
  <si>
    <t xml:space="preserve"> długopis automatyczny z wymiennym wkładem,
atrament o niskiej zawartości wiskozy,
końcówka kulkowa 0,5mm,
gumowe wkładki w części chwytowej, grubość pisania 0,5mm, typu Penmate SOLIDLY,
różne kolory obudowy.</t>
  </si>
  <si>
    <t xml:space="preserve">Wkład do długopisu żelowego o końcówce pisania od 0,5mmmm, przeznaczony do długoipisu z pozycji powyżej, </t>
  </si>
  <si>
    <t>Długopis żelowy klasyczny z wymiennym wkładem. Gumowa obwódka uchwytu dla komfortu pisania. Tusz pigmentowy, wodoodporny, przezroczysta obudowa pozwalająca kontrolować stopień zużycia tuszu, grubość linii pisania 0,5 mm.  Kolory do wyboru m.in.: niebieski, czarny, czerwony , zielona, żółty, długość lini pisania 450m, nietoksyczny wodoodporny tusz , sednica kulki 0,5mm, typu Donau Gel 0,5mm</t>
  </si>
  <si>
    <t>fluorescencyjny tusz wyprodukowany na bazie wody Z możliwością zakreślania szeroką linią lub podkreślanie cienką. Grubość linii pisania 1,0 – 5,0 mm. Kolory do wyboru m.in.:  żółty, zielony, niebieski, czerwony, pomarańczowy, długość lini pisania min. 200m, gumowane boki obudowy, typu Donau D-TEXT</t>
  </si>
  <si>
    <t>Zakreślacz z zakładkami indeksującymi, tusz na bazie wody, szerokość linii pisania 1-5 mm, ergonomiczny kształt, szeroki gumowy uchwyt, wbudowany podajnik z 50 zakładkami, kolory do wyboru m.in.: żółty, zielony, różowy, typu POST IT 690 lub równoważnym</t>
  </si>
  <si>
    <t>Cienkopis z wodoodpornym, pigmentowym tuszem,
przeznaczony do kreślenia; nie przesiąka przez papier, 
odporny na działanie wody, alkoholu i rozpuszczalników.  
Grubość końcówki 0,5 mm., typu UNI PIN 200,</t>
  </si>
  <si>
    <t>Cienkopis w sześciokątnej obudowie, końcówka oprawiona  w metal, tusz na bazie wody, grubość linii pisania 0,4 mm. Dostępny w 25 kolorach pisania, typu Stabilo Point 88 lub równoważny,</t>
  </si>
  <si>
    <t xml:space="preserve">Grubość kreski 1-4mm, wodoodporny, metalowa obudowa, kolory do wyboru m. in.czarny, czerwony, typu Herlitz Colli lub równoważny. Nie zawierają ksylenu i toluenu, wodoodporne na prawie każdym materiale, </t>
  </si>
  <si>
    <t xml:space="preserve">Marker olejowy - biały </t>
  </si>
  <si>
    <t>do pisania na każdej nawierzchni, metalowa obudowa, końcówka o grubości 2-4mm, tusz wodoodporny, okrągłe końcówki, typu Edding 751</t>
  </si>
  <si>
    <t>Na klasyczne zszywki 24/6 i 26/6 wkładane od góry.
Zdolność zszywania ok. 30 kartek, metalowa solidna i trwała konstrukcja, - system ładowania zszywek od góry
- możliwość zaginania zszywek do wewnątrz i na zewnątrz, typu Laco H401 lub równoważny</t>
  </si>
  <si>
    <t xml:space="preserve">Zszywacz na zszywki 23/15, zszywa do 100 kartek, trwała i mocna konstrukcja, 
Metalowy, wyposażony w ogranicznik głębokości wsuwania papieru.
Długość podstawy 280 mm, jednorazowo zszywa do 100 kartek. 
Na zszywki 23/6, 23/8, 23/10, 23/13, typu Eagle 938 lub równoważny 
</t>
  </si>
  <si>
    <t>Korektor w płynie, z metalową końcówką bez ozonu, pojemność 12 ml typu TOMA,</t>
  </si>
  <si>
    <t xml:space="preserve">Korektor myszka w taśmie, 5mm x 8m, typu DONAU lub równoważny, </t>
  </si>
  <si>
    <t>bezbarwny do klejenia papieru, fotografii i tektury, 15 g typu Hinol</t>
  </si>
  <si>
    <t xml:space="preserve">bezbarwny do klejenia papieru, fotografii i tektury, 35 g, przydatność do użycia do 6 lta, typu DONAU Klebestiff lub równoważny </t>
  </si>
  <si>
    <t>Ołówek na rysiki 0,5 mm, - podwójny system przyciskowy ołówka zabezpieczający końcówkę przed uszkodzeniem, ergonomiczna obudowa o wyważonym punkcie ciężkości, metalowy klips, gumowy uchwyt, grubość linii pisania 0,5 mm, kolor niebieski, Długość produktu 149.3 mm, Maksymalna średnica obudowy 11.1 mm
Grubość końcówki 0.5 mm, Końcówka ABS, Waga z nasadką 12.9 g, Grubość linii pisania 0.50 mm typu Pentel ENERGIZE PL-75,</t>
  </si>
  <si>
    <t>Ołówek automatyczny, - grubość grafitu 0,5 mm﻿, gumowy uchwyt , przycisk do wysuwania grafitów umieszczony na wysokości uchwytu dłoni , przezroczysta obudowa , metalowy klips , wymienna gumka do ścierania np. Pentel PD305T techniclick G 0,5mm ,</t>
  </si>
  <si>
    <t>wykonana z trwałego transparentnego polistyrenu wymiary zew. 346x254x60 mm, wymiary wew. 325x244x52 mm, mix kolorów typu Donau lub Esselte Europost,</t>
  </si>
  <si>
    <t>Zakreślacz dwustronny 5 mm, 4,2 mm, końcówka okrągła i ścięta,  np. Tetis lub równoważny</t>
  </si>
  <si>
    <t xml:space="preserve">Ołówek automatyczny techniczny, przycisk kli ortaz rurka końcówki pokryta warstwą ochronną zapobiegającą powstaniu nalotu, np. Rotring TIKKY lub równoważny </t>
  </si>
  <si>
    <t>Cena jednostkowa netto w PLN</t>
  </si>
  <si>
    <t>Papier do plotera 420mm, długość rolki:50m, gramatura 80g/m2, średnica tulejki 50 mm</t>
  </si>
  <si>
    <t>Pióro kulkowe</t>
  </si>
  <si>
    <t>Zestaw 3 szuflad na biurko</t>
  </si>
  <si>
    <t>Koperty na płyty CD z okienkiem</t>
  </si>
  <si>
    <t>Papier do plotera w rolce 
610 mm</t>
  </si>
  <si>
    <t xml:space="preserve">Parametry techniczne: białość min. 146,  
gramatura 80 g/m2, 1 ryza zawiera 500 arkuszy (kartek),
Przeznaczenie: możliwość zastosowania 
we wszystkich dostępnych drukarkach 
laserowych  i urządzeniach biurowych
</t>
  </si>
  <si>
    <t xml:space="preserve">Parametry techniczne: białość min. 146
gramatura 160 g/m2, 1 ryza zawiera 500 
arkuszy (kartek), 
Przeznaczenie: możliwość zastosowania 
we wszystkich dostępnych drukarkach 
laserowych i urządzeniach biurowych
</t>
  </si>
  <si>
    <t xml:space="preserve">Parametry techniczne: białość min. 146 ,
gramatura 80 g/m2, 1 ryza zawiera 500 
arkuszy (kartek), 
Przeznaczenie: możliwość zastosowania 
we wszystkich dostępnych drukarkach 
laserowych i urządzeniach biurowych
</t>
  </si>
  <si>
    <t>Papier satynowy, biały, gładki, dedykowany 
do drukowania i kopiowania w kolorowych 
urządzeniach laserowych, 
gramatura 200 g/m3, format A4</t>
  </si>
  <si>
    <t>Papier/karton ozdobny metalizowany 
do drukarek laserowych, kolory 
do wyboru:  diamentowa biel, kremowy,
antyczne złoto, gramatura 220 g/m3, 
format A4</t>
  </si>
  <si>
    <t>Papier biały samoprzylepny, format A4, 
opakowanie 100szt.</t>
  </si>
  <si>
    <t>Papier do plotera 610mm, 
długość rolki:50m, gramatura 80g/m2, 
średnica tulejki 50 mm</t>
  </si>
  <si>
    <t>opak.
 (10 szt.)</t>
  </si>
  <si>
    <t>opak. 
(25 szt.)</t>
  </si>
  <si>
    <t>opak. 
(10 szt.)</t>
  </si>
  <si>
    <t>Formularz asortymentowo - cenowy</t>
  </si>
  <si>
    <t>ryza 
(250 szt.)</t>
  </si>
  <si>
    <t>ryza 
(20 szt.)</t>
  </si>
  <si>
    <t>opak.
(500 szt.)</t>
  </si>
  <si>
    <t>opak. 
(1000 szt.)</t>
  </si>
  <si>
    <t>opak.
 (50 szt.)</t>
  </si>
  <si>
    <t>opak. 
(50 szt.)</t>
  </si>
  <si>
    <t>opak.
 (25 szt.)</t>
  </si>
  <si>
    <t>opak. 
(12 szt.)</t>
  </si>
  <si>
    <t>opak. 
(100 szt.)</t>
  </si>
  <si>
    <t>opak.
 (12 szt.)</t>
  </si>
  <si>
    <t>opak.
 (100 szt.)</t>
  </si>
  <si>
    <t>kpl. 
(12 szt.)</t>
  </si>
  <si>
    <t>opak. 
(5 szt.)</t>
  </si>
  <si>
    <t>RAZEM NETTO</t>
  </si>
  <si>
    <t>WARTOŚĆ VAT</t>
  </si>
  <si>
    <t>BRUTTO</t>
  </si>
  <si>
    <t>Załącznik nr 3</t>
  </si>
  <si>
    <t xml:space="preserve">……………………….., dnia ……. ……… 2017 r. </t>
  </si>
  <si>
    <t>podpis osoby (osób) uprawnionej (ych)                                                           do reprezentowania Wykonawcy</t>
  </si>
  <si>
    <t xml:space="preserve">Pióro kulkowe z płynnym tuszem 
żelowym, długość linii pisania 1700m, 
grubość końcówki 0,5 mm, grubość 
linii pisania 0,35 mmm, gumowa 
obudowa uchwytu dla komfortu pisania </t>
  </si>
  <si>
    <t xml:space="preserve">worki na odpady do niszczarki 120 l, 
20 szt., </t>
  </si>
  <si>
    <t xml:space="preserve">worki na odpady do niszczarki 32 l, 
50 szt., </t>
  </si>
  <si>
    <t>Zestaw 3 szuflad na biurko metalowy, 
zawiera 3 wysuwane szuflady, 
wymiary 300x350x70 mm</t>
  </si>
  <si>
    <t>opak. 
(100 ark.)</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</si>
</sst>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1"/>
      <color indexed="8"/>
      <name val="Arial"/>
      <family val="2"/>
      <charset val="238"/>
    </font>
    <font>
      <sz val="9"/>
      <color indexed="8"/>
      <name val="Arial"/>
      <family val="2"/>
      <charset val="238"/>
    </font>
    <font>
      <sz val="8"/>
      <name val="Calibri"/>
      <family val="2"/>
      <charset val="238"/>
    </font>
    <font>
      <b/>
      <sz val="9"/>
      <color indexed="9"/>
      <name val="Arial"/>
      <family val="2"/>
      <charset val="238"/>
    </font>
    <font>
      <b/>
      <sz val="16"/>
      <color indexed="9"/>
      <name val="Arial"/>
      <family val="2"/>
      <charset val="238"/>
    </font>
    <font>
      <b/>
      <sz val="9"/>
      <color indexed="8"/>
      <name val="Arial"/>
      <family val="2"/>
      <charset val="238"/>
    </font>
    <font>
      <sz val="8"/>
      <color indexed="81"/>
      <name val="Tahoma"/>
      <family val="2"/>
      <charset val="238"/>
    </font>
    <font>
      <b/>
      <sz val="8"/>
      <color indexed="81"/>
      <name val="Tahoma"/>
      <family val="2"/>
      <charset val="238"/>
    </font>
    <font>
      <sz val="9"/>
      <color indexed="10"/>
      <name val="Arial"/>
      <family val="2"/>
      <charset val="238"/>
    </font>
    <font>
      <sz val="11"/>
      <color indexed="10"/>
      <name val="Arial"/>
      <family val="2"/>
      <charset val="238"/>
    </font>
    <font>
      <sz val="9.5"/>
      <color indexed="8"/>
      <name val="Arial"/>
      <family val="2"/>
      <charset val="238"/>
    </font>
    <font>
      <b/>
      <sz val="9.5"/>
      <color indexed="8"/>
      <name val="Arial"/>
      <family val="2"/>
      <charset val="238"/>
    </font>
    <font>
      <sz val="11"/>
      <color rgb="FFFF0000"/>
      <name val="Arial"/>
      <family val="2"/>
      <charset val="238"/>
    </font>
    <font>
      <sz val="11"/>
      <color theme="1"/>
      <name val="Calibri"/>
      <family val="2"/>
      <charset val="238"/>
      <scheme val="minor"/>
    </font>
    <font>
      <sz val="10"/>
      <name val="Calibri"/>
      <family val="2"/>
      <charset val="238"/>
      <scheme val="minor"/>
    </font>
    <font>
      <sz val="10"/>
      <color theme="1"/>
      <name val="Calibri"/>
      <family val="2"/>
      <charset val="238"/>
      <scheme val="minor"/>
    </font>
    <font>
      <b/>
      <sz val="12"/>
      <color indexed="8"/>
      <name val="Arial"/>
      <family val="2"/>
      <charset val="238"/>
    </font>
    <font>
      <b/>
      <sz val="12"/>
      <color theme="1"/>
      <name val="Calibri"/>
      <family val="2"/>
      <charset val="238"/>
      <scheme val="minor"/>
    </font>
    <font>
      <sz val="9"/>
      <name val="Arial"/>
      <family val="2"/>
      <charset val="238"/>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theme="0" tint="-0.24994659260841701"/>
        <bgColor indexed="64"/>
      </patternFill>
    </fill>
    <fill>
      <patternFill patternType="solid">
        <fgColor theme="0" tint="-0.14996795556505021"/>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dotted">
        <color auto="1"/>
      </top>
      <bottom/>
      <diagonal/>
    </border>
  </borders>
  <cellStyleXfs count="2">
    <xf numFmtId="0" fontId="0" fillId="0" borderId="0"/>
    <xf numFmtId="0" fontId="14" fillId="0" borderId="0"/>
  </cellStyleXfs>
  <cellXfs count="14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2" fillId="0" borderId="0" xfId="0" applyFont="1"/>
    <xf numFmtId="0" fontId="2"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wrapText="1"/>
    </xf>
    <xf numFmtId="0" fontId="2" fillId="0" borderId="10" xfId="0" applyFont="1" applyBorder="1" applyAlignment="1">
      <alignment horizontal="center" vertical="center" wrapText="1"/>
    </xf>
    <xf numFmtId="0" fontId="2" fillId="0" borderId="3" xfId="0" applyFont="1" applyBorder="1" applyAlignment="1">
      <alignment horizontal="left"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Fill="1" applyBorder="1" applyAlignment="1">
      <alignment horizontal="left" vertical="center" wrapText="1"/>
    </xf>
    <xf numFmtId="2" fontId="2" fillId="0" borderId="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2" fontId="2" fillId="0" borderId="10"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0" fontId="2" fillId="0" borderId="6" xfId="0" applyFont="1" applyBorder="1" applyAlignment="1">
      <alignment horizontal="left" vertical="center" wrapText="1"/>
    </xf>
    <xf numFmtId="2" fontId="2" fillId="0" borderId="6"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0" borderId="11" xfId="0" applyFont="1" applyBorder="1" applyAlignment="1">
      <alignment horizontal="left" vertical="center" wrapText="1"/>
    </xf>
    <xf numFmtId="2" fontId="2" fillId="0" borderId="11" xfId="0" applyNumberFormat="1" applyFont="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wrapText="1"/>
    </xf>
    <xf numFmtId="0" fontId="2" fillId="0" borderId="8" xfId="0" applyFont="1" applyBorder="1" applyAlignment="1">
      <alignment horizontal="center" vertical="center" wrapText="1"/>
    </xf>
    <xf numFmtId="2"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2" fontId="2" fillId="0" borderId="12"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6" fillId="3" borderId="1"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0" fontId="2" fillId="4" borderId="8" xfId="0" applyFont="1" applyFill="1" applyBorder="1" applyAlignment="1">
      <alignment horizontal="left" wrapText="1"/>
    </xf>
    <xf numFmtId="0" fontId="2" fillId="4" borderId="7" xfId="0" applyFont="1" applyFill="1" applyBorder="1" applyAlignment="1">
      <alignment horizontal="left" wrapText="1"/>
    </xf>
    <xf numFmtId="0" fontId="2" fillId="4" borderId="3" xfId="0" applyFont="1" applyFill="1" applyBorder="1" applyAlignment="1">
      <alignment horizontal="left" wrapText="1"/>
    </xf>
    <xf numFmtId="0" fontId="2" fillId="0" borderId="3" xfId="0" applyFont="1" applyBorder="1"/>
    <xf numFmtId="0" fontId="9" fillId="3" borderId="2"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2" fontId="9" fillId="0" borderId="6"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0" fontId="10" fillId="0" borderId="0" xfId="0" applyFont="1" applyAlignment="1">
      <alignment wrapText="1"/>
    </xf>
    <xf numFmtId="0" fontId="1" fillId="0" borderId="0" xfId="0" applyFont="1" applyAlignment="1">
      <alignment horizontal="center" vertical="center"/>
    </xf>
    <xf numFmtId="0" fontId="11" fillId="0" borderId="0" xfId="0" applyFont="1"/>
    <xf numFmtId="4" fontId="11" fillId="0" borderId="17" xfId="0" applyNumberFormat="1" applyFont="1" applyFill="1" applyBorder="1" applyAlignment="1">
      <alignment horizontal="center" vertical="center" wrapText="1"/>
    </xf>
    <xf numFmtId="0" fontId="16" fillId="0" borderId="17" xfId="0" applyFont="1" applyFill="1" applyBorder="1" applyAlignment="1">
      <alignment horizontal="left"/>
    </xf>
    <xf numFmtId="0" fontId="2" fillId="0" borderId="17" xfId="0" applyFont="1" applyFill="1" applyBorder="1" applyAlignment="1">
      <alignment wrapText="1"/>
    </xf>
    <xf numFmtId="0" fontId="2" fillId="0" borderId="17" xfId="0" applyFont="1" applyFill="1" applyBorder="1"/>
    <xf numFmtId="0" fontId="2" fillId="0" borderId="21" xfId="0" applyFont="1" applyBorder="1" applyAlignment="1">
      <alignment horizontal="center" vertical="center" wrapText="1"/>
    </xf>
    <xf numFmtId="0" fontId="2" fillId="0" borderId="21" xfId="0" applyFont="1" applyBorder="1" applyAlignment="1">
      <alignment horizontal="center" wrapText="1"/>
    </xf>
    <xf numFmtId="0" fontId="2" fillId="6" borderId="21" xfId="0" applyFont="1" applyFill="1" applyBorder="1" applyAlignment="1">
      <alignment horizontal="center" wrapText="1"/>
    </xf>
    <xf numFmtId="0" fontId="2" fillId="2"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24" xfId="0" applyFont="1" applyFill="1" applyBorder="1" applyAlignment="1">
      <alignment horizontal="left" vertical="center" wrapText="1"/>
    </xf>
    <xf numFmtId="49" fontId="2" fillId="0" borderId="24" xfId="0" applyNumberFormat="1" applyFont="1" applyFill="1" applyBorder="1" applyAlignment="1">
      <alignment horizontal="left" vertical="center" wrapText="1"/>
    </xf>
    <xf numFmtId="0" fontId="2" fillId="0" borderId="24" xfId="0" applyFont="1" applyFill="1" applyBorder="1" applyAlignment="1">
      <alignment wrapText="1"/>
    </xf>
    <xf numFmtId="0" fontId="2" fillId="0" borderId="24" xfId="0" applyFont="1" applyFill="1" applyBorder="1" applyAlignment="1">
      <alignment vertical="center" wrapText="1"/>
    </xf>
    <xf numFmtId="0" fontId="2" fillId="0" borderId="3" xfId="0" applyFont="1" applyFill="1" applyBorder="1" applyAlignment="1">
      <alignment horizontal="left" vertical="center"/>
    </xf>
    <xf numFmtId="0" fontId="2" fillId="0" borderId="3" xfId="0" applyFont="1" applyFill="1" applyBorder="1" applyAlignment="1">
      <alignment vertical="center" wrapText="1"/>
    </xf>
    <xf numFmtId="0" fontId="2" fillId="0" borderId="3" xfId="0" applyFont="1" applyFill="1" applyBorder="1" applyAlignment="1">
      <alignment vertical="center"/>
    </xf>
    <xf numFmtId="0" fontId="2" fillId="0" borderId="25" xfId="0" applyFont="1" applyBorder="1" applyAlignment="1">
      <alignment horizontal="center" vertical="center" wrapText="1"/>
    </xf>
    <xf numFmtId="0" fontId="2" fillId="0" borderId="20" xfId="0" applyFont="1" applyFill="1" applyBorder="1" applyAlignment="1">
      <alignment wrapText="1"/>
    </xf>
    <xf numFmtId="0" fontId="16" fillId="0" borderId="20" xfId="0" applyFont="1" applyFill="1" applyBorder="1" applyAlignment="1">
      <alignment horizontal="left"/>
    </xf>
    <xf numFmtId="0" fontId="2" fillId="0" borderId="20" xfId="0" applyFont="1" applyFill="1" applyBorder="1"/>
    <xf numFmtId="0" fontId="1" fillId="0" borderId="0" xfId="0" applyFont="1" applyBorder="1" applyAlignment="1">
      <alignment horizontal="center" vertical="center" wrapText="1"/>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left" wrapText="1"/>
    </xf>
    <xf numFmtId="0" fontId="2" fillId="2"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0" xfId="0" applyFont="1" applyFill="1" applyBorder="1" applyAlignment="1">
      <alignment horizontal="left" wrapText="1"/>
    </xf>
    <xf numFmtId="0" fontId="2"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0" xfId="0" applyFont="1" applyFill="1" applyAlignment="1">
      <alignment horizontal="left" wrapText="1"/>
    </xf>
    <xf numFmtId="0" fontId="1" fillId="0" borderId="0" xfId="0" applyFont="1" applyFill="1" applyBorder="1" applyAlignment="1">
      <alignment wrapText="1"/>
    </xf>
    <xf numFmtId="0" fontId="1" fillId="0" borderId="0" xfId="0" applyFont="1" applyFill="1" applyAlignment="1">
      <alignment wrapText="1"/>
    </xf>
    <xf numFmtId="0" fontId="2" fillId="0" borderId="3" xfId="0" applyFont="1" applyFill="1" applyBorder="1" applyAlignment="1">
      <alignment horizontal="left" vertical="center" wrapText="1"/>
    </xf>
    <xf numFmtId="4" fontId="11" fillId="0" borderId="17" xfId="0" applyNumberFormat="1" applyFont="1" applyFill="1" applyBorder="1" applyAlignment="1">
      <alignment horizontal="center" vertical="center"/>
    </xf>
    <xf numFmtId="0" fontId="15" fillId="0" borderId="8" xfId="1" applyFont="1" applyFill="1" applyBorder="1" applyAlignment="1">
      <alignment horizontal="left" vertical="center" wrapText="1"/>
    </xf>
    <xf numFmtId="0" fontId="15" fillId="0" borderId="1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29" xfId="0" applyFont="1" applyFill="1" applyBorder="1" applyAlignment="1">
      <alignment horizontal="left"/>
    </xf>
    <xf numFmtId="0" fontId="16" fillId="0" borderId="30" xfId="0" applyFont="1" applyFill="1" applyBorder="1" applyAlignment="1">
      <alignment horizontal="left"/>
    </xf>
    <xf numFmtId="0" fontId="2" fillId="0" borderId="30" xfId="0" applyFont="1" applyFill="1" applyBorder="1"/>
    <xf numFmtId="4" fontId="11" fillId="0" borderId="30" xfId="0" applyNumberFormat="1" applyFont="1" applyFill="1" applyBorder="1" applyAlignment="1">
      <alignment horizontal="center" vertical="center"/>
    </xf>
    <xf numFmtId="4" fontId="12" fillId="7" borderId="1" xfId="0" applyNumberFormat="1" applyFont="1" applyFill="1" applyBorder="1"/>
    <xf numFmtId="0" fontId="12" fillId="7" borderId="1" xfId="0" applyFont="1" applyFill="1" applyBorder="1"/>
    <xf numFmtId="0" fontId="12" fillId="7" borderId="1" xfId="0" applyFont="1" applyFill="1" applyBorder="1" applyAlignment="1">
      <alignment horizontal="right" vertical="center"/>
    </xf>
    <xf numFmtId="0" fontId="5" fillId="5" borderId="1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2" fillId="0" borderId="6" xfId="0" applyFont="1" applyBorder="1" applyAlignment="1">
      <alignment horizontal="left" vertical="center" wrapText="1"/>
    </xf>
    <xf numFmtId="0" fontId="5" fillId="5" borderId="5" xfId="0" applyFont="1" applyFill="1" applyBorder="1" applyAlignment="1">
      <alignment horizontal="center" vertical="center" wrapText="1"/>
    </xf>
    <xf numFmtId="0" fontId="0" fillId="0" borderId="5" xfId="0" applyBorder="1" applyAlignment="1">
      <alignment vertical="center" wrapText="1"/>
    </xf>
    <xf numFmtId="0" fontId="17" fillId="0" borderId="28" xfId="0" applyFont="1" applyFill="1" applyBorder="1" applyAlignment="1">
      <alignment horizontal="right" vertical="top" wrapText="1"/>
    </xf>
    <xf numFmtId="0" fontId="18" fillId="0" borderId="28" xfId="0" applyFont="1" applyBorder="1" applyAlignment="1">
      <alignment horizontal="right" vertical="top"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2" fillId="0" borderId="34" xfId="0" applyFont="1" applyBorder="1" applyAlignment="1">
      <alignment horizontal="center" vertical="center" wrapText="1"/>
    </xf>
    <xf numFmtId="0" fontId="0" fillId="0" borderId="34" xfId="0" applyBorder="1" applyAlignment="1"/>
    <xf numFmtId="0" fontId="19" fillId="0" borderId="24" xfId="0" applyFont="1" applyFill="1" applyBorder="1" applyAlignment="1">
      <alignment horizontal="left" vertical="top" wrapText="1"/>
    </xf>
    <xf numFmtId="0" fontId="19" fillId="0" borderId="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3" xfId="0" applyFont="1" applyFill="1" applyBorder="1" applyAlignment="1">
      <alignment horizontal="left"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1"/>
  <sheetViews>
    <sheetView zoomScaleNormal="100" workbookViewId="0">
      <pane ySplit="1" topLeftCell="A101" activePane="bottomLeft" state="frozen"/>
      <selection pane="bottomLeft" activeCell="B183" sqref="B183"/>
    </sheetView>
  </sheetViews>
  <sheetFormatPr defaultRowHeight="14.25" x14ac:dyDescent="0.2"/>
  <cols>
    <col min="1" max="1" width="4.7109375" style="7" customWidth="1"/>
    <col min="2" max="2" width="33.28515625" style="6" customWidth="1"/>
    <col min="3" max="3" width="50.42578125" style="7" customWidth="1"/>
    <col min="4" max="4" width="8.140625" style="6" customWidth="1"/>
    <col min="5" max="5" width="14.5703125" style="6" customWidth="1"/>
    <col min="6" max="6" width="14.85546875" style="6" customWidth="1"/>
    <col min="7" max="7" width="15.140625" style="6" customWidth="1"/>
    <col min="8" max="10" width="12.7109375" style="6" customWidth="1"/>
    <col min="11" max="11" width="24.42578125" style="1" customWidth="1"/>
    <col min="12" max="12" width="19.140625" style="1" customWidth="1"/>
    <col min="13" max="13" width="15.5703125" style="1" customWidth="1"/>
    <col min="14" max="14" width="16" style="1" customWidth="1"/>
    <col min="15" max="16384" width="9.140625" style="1"/>
  </cols>
  <sheetData>
    <row r="1" spans="1:11" s="8" customFormat="1" ht="18" customHeight="1" thickBot="1" x14ac:dyDescent="0.25">
      <c r="A1" s="10"/>
      <c r="B1" s="27"/>
      <c r="C1" s="10"/>
      <c r="D1" s="10"/>
      <c r="E1" s="10"/>
      <c r="F1" s="28"/>
      <c r="G1" s="28"/>
      <c r="H1" s="28"/>
      <c r="I1" s="28"/>
      <c r="J1" s="28"/>
      <c r="K1" s="3"/>
    </row>
    <row r="2" spans="1:11" s="8" customFormat="1" ht="27" customHeight="1" thickBot="1" x14ac:dyDescent="0.25">
      <c r="A2" s="119" t="s">
        <v>225</v>
      </c>
      <c r="B2" s="120"/>
      <c r="C2" s="120"/>
      <c r="D2" s="120"/>
      <c r="E2" s="120"/>
      <c r="F2" s="120"/>
      <c r="G2" s="120"/>
      <c r="H2" s="120"/>
      <c r="I2" s="120"/>
      <c r="J2" s="121"/>
      <c r="K2" s="3"/>
    </row>
    <row r="3" spans="1:11" s="8" customFormat="1" ht="39.75" customHeight="1" thickBot="1" x14ac:dyDescent="0.25">
      <c r="A3" s="11" t="s">
        <v>161</v>
      </c>
      <c r="B3" s="17" t="s">
        <v>162</v>
      </c>
      <c r="C3" s="11" t="s">
        <v>236</v>
      </c>
      <c r="D3" s="17" t="s">
        <v>163</v>
      </c>
      <c r="E3" s="11" t="s">
        <v>164</v>
      </c>
      <c r="F3" s="17" t="s">
        <v>165</v>
      </c>
      <c r="G3" s="11" t="s">
        <v>233</v>
      </c>
      <c r="H3" s="11" t="s">
        <v>166</v>
      </c>
      <c r="I3" s="17" t="s">
        <v>167</v>
      </c>
      <c r="J3" s="11" t="s">
        <v>168</v>
      </c>
      <c r="K3" s="3"/>
    </row>
    <row r="4" spans="1:11" s="8" customFormat="1" ht="16.5" customHeight="1" thickBot="1" x14ac:dyDescent="0.25">
      <c r="A4" s="12">
        <v>1</v>
      </c>
      <c r="B4" s="14">
        <v>2</v>
      </c>
      <c r="C4" s="12">
        <v>3</v>
      </c>
      <c r="D4" s="14">
        <v>4</v>
      </c>
      <c r="E4" s="12">
        <v>5</v>
      </c>
      <c r="F4" s="14">
        <v>7</v>
      </c>
      <c r="G4" s="12">
        <v>8</v>
      </c>
      <c r="H4" s="12">
        <v>9</v>
      </c>
      <c r="I4" s="14">
        <v>10</v>
      </c>
      <c r="J4" s="12">
        <v>11</v>
      </c>
      <c r="K4" s="3"/>
    </row>
    <row r="5" spans="1:11" s="8" customFormat="1" ht="24.75" thickBot="1" x14ac:dyDescent="0.25">
      <c r="A5" s="12">
        <v>1</v>
      </c>
      <c r="B5" s="29" t="s">
        <v>178</v>
      </c>
      <c r="C5" s="22" t="s">
        <v>210</v>
      </c>
      <c r="D5" s="23">
        <v>12</v>
      </c>
      <c r="E5" s="21" t="s">
        <v>0</v>
      </c>
      <c r="F5" s="30">
        <v>557.1</v>
      </c>
      <c r="G5" s="31">
        <f>F5*1.23</f>
        <v>685.23</v>
      </c>
      <c r="H5" s="31">
        <f t="shared" ref="H5:H34" si="0">D5*F5</f>
        <v>6685.2</v>
      </c>
      <c r="I5" s="30">
        <f>0.23*H5</f>
        <v>1537.6</v>
      </c>
      <c r="J5" s="31">
        <f>H5+I5</f>
        <v>8222.7999999999993</v>
      </c>
      <c r="K5" s="3"/>
    </row>
    <row r="6" spans="1:11" s="8" customFormat="1" ht="24.75" thickBot="1" x14ac:dyDescent="0.25">
      <c r="A6" s="12">
        <v>2</v>
      </c>
      <c r="B6" s="32" t="s">
        <v>179</v>
      </c>
      <c r="C6" s="24" t="s">
        <v>211</v>
      </c>
      <c r="D6" s="18">
        <v>26</v>
      </c>
      <c r="E6" s="13" t="s">
        <v>0</v>
      </c>
      <c r="F6" s="33">
        <v>314.2</v>
      </c>
      <c r="G6" s="34">
        <f t="shared" ref="G6:G67" si="1">F6*1.23</f>
        <v>386.47</v>
      </c>
      <c r="H6" s="34">
        <f t="shared" si="0"/>
        <v>8169.2</v>
      </c>
      <c r="I6" s="33">
        <f t="shared" ref="I6:I67" si="2">0.23*H6</f>
        <v>1878.92</v>
      </c>
      <c r="J6" s="34">
        <f t="shared" ref="J6:J13" si="3">H6+I6</f>
        <v>10048.120000000001</v>
      </c>
      <c r="K6" s="3"/>
    </row>
    <row r="7" spans="1:11" s="8" customFormat="1" ht="24.75" thickBot="1" x14ac:dyDescent="0.25">
      <c r="A7" s="12">
        <v>3</v>
      </c>
      <c r="B7" s="127" t="s">
        <v>180</v>
      </c>
      <c r="C7" s="24" t="s">
        <v>181</v>
      </c>
      <c r="D7" s="18">
        <v>8</v>
      </c>
      <c r="E7" s="13" t="s">
        <v>0</v>
      </c>
      <c r="F7" s="33">
        <v>235.7</v>
      </c>
      <c r="G7" s="34">
        <f t="shared" si="1"/>
        <v>289.91000000000003</v>
      </c>
      <c r="H7" s="34">
        <f t="shared" si="0"/>
        <v>1885.6</v>
      </c>
      <c r="I7" s="33">
        <f t="shared" si="2"/>
        <v>433.69</v>
      </c>
      <c r="J7" s="34">
        <f t="shared" si="3"/>
        <v>2319.29</v>
      </c>
      <c r="K7" s="3"/>
    </row>
    <row r="8" spans="1:11" s="8" customFormat="1" ht="24.75" thickBot="1" x14ac:dyDescent="0.25">
      <c r="A8" s="12">
        <v>4</v>
      </c>
      <c r="B8" s="127"/>
      <c r="C8" s="24" t="s">
        <v>182</v>
      </c>
      <c r="D8" s="18">
        <v>8</v>
      </c>
      <c r="E8" s="13" t="s">
        <v>0</v>
      </c>
      <c r="F8" s="33">
        <v>235.7</v>
      </c>
      <c r="G8" s="34">
        <f t="shared" si="1"/>
        <v>289.91000000000003</v>
      </c>
      <c r="H8" s="34">
        <f t="shared" si="0"/>
        <v>1885.6</v>
      </c>
      <c r="I8" s="33">
        <f t="shared" si="2"/>
        <v>433.69</v>
      </c>
      <c r="J8" s="34">
        <f t="shared" si="3"/>
        <v>2319.29</v>
      </c>
      <c r="K8" s="3"/>
    </row>
    <row r="9" spans="1:11" s="8" customFormat="1" ht="24.75" thickBot="1" x14ac:dyDescent="0.25">
      <c r="A9" s="12">
        <v>5</v>
      </c>
      <c r="B9" s="127"/>
      <c r="C9" s="24" t="s">
        <v>183</v>
      </c>
      <c r="D9" s="18">
        <v>8</v>
      </c>
      <c r="E9" s="13" t="s">
        <v>0</v>
      </c>
      <c r="F9" s="33">
        <v>249.8</v>
      </c>
      <c r="G9" s="34">
        <f t="shared" si="1"/>
        <v>307.25</v>
      </c>
      <c r="H9" s="34">
        <f t="shared" si="0"/>
        <v>1998.4</v>
      </c>
      <c r="I9" s="33">
        <f t="shared" si="2"/>
        <v>459.63</v>
      </c>
      <c r="J9" s="34">
        <f t="shared" si="3"/>
        <v>2458.0300000000002</v>
      </c>
      <c r="K9" s="3"/>
    </row>
    <row r="10" spans="1:11" s="8" customFormat="1" ht="24.75" thickBot="1" x14ac:dyDescent="0.25">
      <c r="A10" s="12">
        <v>6</v>
      </c>
      <c r="B10" s="127"/>
      <c r="C10" s="24" t="s">
        <v>184</v>
      </c>
      <c r="D10" s="18">
        <v>12</v>
      </c>
      <c r="E10" s="13" t="s">
        <v>0</v>
      </c>
      <c r="F10" s="33">
        <v>245.9</v>
      </c>
      <c r="G10" s="34">
        <f t="shared" si="1"/>
        <v>302.45999999999998</v>
      </c>
      <c r="H10" s="34">
        <f t="shared" si="0"/>
        <v>2950.8</v>
      </c>
      <c r="I10" s="33">
        <f t="shared" si="2"/>
        <v>678.68</v>
      </c>
      <c r="J10" s="34">
        <f t="shared" si="3"/>
        <v>3629.48</v>
      </c>
      <c r="K10" s="3"/>
    </row>
    <row r="11" spans="1:11" s="8" customFormat="1" ht="36.75" thickBot="1" x14ac:dyDescent="0.25">
      <c r="A11" s="12">
        <v>7</v>
      </c>
      <c r="B11" s="127" t="s">
        <v>185</v>
      </c>
      <c r="C11" s="24" t="s">
        <v>258</v>
      </c>
      <c r="D11" s="18">
        <v>10</v>
      </c>
      <c r="E11" s="13" t="s">
        <v>0</v>
      </c>
      <c r="F11" s="33">
        <v>41.2</v>
      </c>
      <c r="G11" s="34">
        <f t="shared" si="1"/>
        <v>50.68</v>
      </c>
      <c r="H11" s="34">
        <f t="shared" si="0"/>
        <v>412</v>
      </c>
      <c r="I11" s="33">
        <f t="shared" si="2"/>
        <v>94.76</v>
      </c>
      <c r="J11" s="34">
        <f t="shared" si="3"/>
        <v>506.76</v>
      </c>
      <c r="K11" s="3"/>
    </row>
    <row r="12" spans="1:11" s="8" customFormat="1" ht="36.75" thickBot="1" x14ac:dyDescent="0.25">
      <c r="A12" s="12">
        <v>8</v>
      </c>
      <c r="B12" s="127"/>
      <c r="C12" s="24" t="s">
        <v>259</v>
      </c>
      <c r="D12" s="18">
        <v>10</v>
      </c>
      <c r="E12" s="13" t="s">
        <v>0</v>
      </c>
      <c r="F12" s="33">
        <v>41.2</v>
      </c>
      <c r="G12" s="34">
        <f t="shared" si="1"/>
        <v>50.68</v>
      </c>
      <c r="H12" s="34">
        <f t="shared" si="0"/>
        <v>412</v>
      </c>
      <c r="I12" s="33">
        <f t="shared" si="2"/>
        <v>94.76</v>
      </c>
      <c r="J12" s="34">
        <f t="shared" si="3"/>
        <v>506.76</v>
      </c>
      <c r="K12" s="3"/>
    </row>
    <row r="13" spans="1:11" s="8" customFormat="1" ht="36.75" thickBot="1" x14ac:dyDescent="0.25">
      <c r="A13" s="12">
        <v>9</v>
      </c>
      <c r="B13" s="127"/>
      <c r="C13" s="24" t="s">
        <v>260</v>
      </c>
      <c r="D13" s="18">
        <v>10</v>
      </c>
      <c r="E13" s="13" t="s">
        <v>0</v>
      </c>
      <c r="F13" s="33">
        <v>41.2</v>
      </c>
      <c r="G13" s="34">
        <f t="shared" si="1"/>
        <v>50.68</v>
      </c>
      <c r="H13" s="34">
        <f t="shared" si="0"/>
        <v>412</v>
      </c>
      <c r="I13" s="33">
        <f t="shared" si="2"/>
        <v>94.76</v>
      </c>
      <c r="J13" s="34">
        <f t="shared" si="3"/>
        <v>506.76</v>
      </c>
      <c r="K13" s="3"/>
    </row>
    <row r="14" spans="1:11" s="8" customFormat="1" ht="36.75" thickBot="1" x14ac:dyDescent="0.25">
      <c r="A14" s="12">
        <v>10</v>
      </c>
      <c r="B14" s="127"/>
      <c r="C14" s="24" t="s">
        <v>186</v>
      </c>
      <c r="D14" s="18">
        <v>10</v>
      </c>
      <c r="E14" s="13" t="s">
        <v>0</v>
      </c>
      <c r="F14" s="33">
        <v>96.3</v>
      </c>
      <c r="G14" s="34">
        <f t="shared" si="1"/>
        <v>118.45</v>
      </c>
      <c r="H14" s="34">
        <f t="shared" si="0"/>
        <v>963</v>
      </c>
      <c r="I14" s="33">
        <f t="shared" si="2"/>
        <v>221.49</v>
      </c>
      <c r="J14" s="34">
        <f>H14+I14</f>
        <v>1184.49</v>
      </c>
      <c r="K14" s="3"/>
    </row>
    <row r="15" spans="1:11" s="8" customFormat="1" ht="48.75" thickBot="1" x14ac:dyDescent="0.25">
      <c r="A15" s="12">
        <v>11</v>
      </c>
      <c r="B15" s="127" t="s">
        <v>187</v>
      </c>
      <c r="C15" s="24" t="s">
        <v>261</v>
      </c>
      <c r="D15" s="18">
        <v>10</v>
      </c>
      <c r="E15" s="13" t="s">
        <v>0</v>
      </c>
      <c r="F15" s="33">
        <v>44.1</v>
      </c>
      <c r="G15" s="34">
        <f t="shared" si="1"/>
        <v>54.24</v>
      </c>
      <c r="H15" s="34">
        <f t="shared" si="0"/>
        <v>441</v>
      </c>
      <c r="I15" s="33">
        <f t="shared" si="2"/>
        <v>101.43</v>
      </c>
      <c r="J15" s="34">
        <f>H15+I15</f>
        <v>542.42999999999995</v>
      </c>
      <c r="K15" s="3"/>
    </row>
    <row r="16" spans="1:11" s="8" customFormat="1" ht="48" customHeight="1" thickBot="1" x14ac:dyDescent="0.25">
      <c r="A16" s="12">
        <v>12</v>
      </c>
      <c r="B16" s="127"/>
      <c r="C16" s="24" t="s">
        <v>262</v>
      </c>
      <c r="D16" s="18">
        <v>10</v>
      </c>
      <c r="E16" s="13" t="s">
        <v>0</v>
      </c>
      <c r="F16" s="33">
        <v>44.1</v>
      </c>
      <c r="G16" s="34">
        <f t="shared" si="1"/>
        <v>54.24</v>
      </c>
      <c r="H16" s="34">
        <f t="shared" si="0"/>
        <v>441</v>
      </c>
      <c r="I16" s="33">
        <f t="shared" si="2"/>
        <v>101.43</v>
      </c>
      <c r="J16" s="34">
        <f>H16+I16</f>
        <v>542.42999999999995</v>
      </c>
      <c r="K16" s="3"/>
    </row>
    <row r="17" spans="1:11" s="8" customFormat="1" ht="51" customHeight="1" thickBot="1" x14ac:dyDescent="0.25">
      <c r="A17" s="12">
        <v>13</v>
      </c>
      <c r="B17" s="127"/>
      <c r="C17" s="24" t="s">
        <v>263</v>
      </c>
      <c r="D17" s="18">
        <v>10</v>
      </c>
      <c r="E17" s="13" t="s">
        <v>0</v>
      </c>
      <c r="F17" s="33">
        <v>44.1</v>
      </c>
      <c r="G17" s="34">
        <f t="shared" si="1"/>
        <v>54.24</v>
      </c>
      <c r="H17" s="34">
        <f t="shared" si="0"/>
        <v>441</v>
      </c>
      <c r="I17" s="33">
        <f t="shared" si="2"/>
        <v>101.43</v>
      </c>
      <c r="J17" s="34">
        <f>H17+I17</f>
        <v>542.42999999999995</v>
      </c>
      <c r="K17" s="3"/>
    </row>
    <row r="18" spans="1:11" s="8" customFormat="1" ht="49.5" customHeight="1" thickBot="1" x14ac:dyDescent="0.25">
      <c r="A18" s="12">
        <v>14</v>
      </c>
      <c r="B18" s="127"/>
      <c r="C18" s="24" t="s">
        <v>264</v>
      </c>
      <c r="D18" s="18">
        <v>10</v>
      </c>
      <c r="E18" s="13" t="s">
        <v>0</v>
      </c>
      <c r="F18" s="33">
        <v>44.1</v>
      </c>
      <c r="G18" s="34">
        <f t="shared" si="1"/>
        <v>54.24</v>
      </c>
      <c r="H18" s="34">
        <f t="shared" si="0"/>
        <v>441</v>
      </c>
      <c r="I18" s="33">
        <f t="shared" si="2"/>
        <v>101.43</v>
      </c>
      <c r="J18" s="34">
        <f t="shared" ref="J18:J48" si="4">H18+I18</f>
        <v>542.42999999999995</v>
      </c>
      <c r="K18" s="3"/>
    </row>
    <row r="19" spans="1:11" s="8" customFormat="1" ht="48.75" thickBot="1" x14ac:dyDescent="0.25">
      <c r="A19" s="12">
        <v>15</v>
      </c>
      <c r="B19" s="127"/>
      <c r="C19" s="24" t="s">
        <v>265</v>
      </c>
      <c r="D19" s="18">
        <v>20</v>
      </c>
      <c r="E19" s="13" t="s">
        <v>0</v>
      </c>
      <c r="F19" s="33">
        <v>53.2</v>
      </c>
      <c r="G19" s="34">
        <f t="shared" si="1"/>
        <v>65.44</v>
      </c>
      <c r="H19" s="34">
        <f t="shared" si="0"/>
        <v>1064</v>
      </c>
      <c r="I19" s="33">
        <f t="shared" si="2"/>
        <v>244.72</v>
      </c>
      <c r="J19" s="34">
        <f t="shared" si="4"/>
        <v>1308.72</v>
      </c>
      <c r="K19" s="3"/>
    </row>
    <row r="20" spans="1:11" s="8" customFormat="1" ht="15" thickBot="1" x14ac:dyDescent="0.25">
      <c r="A20" s="12">
        <v>16</v>
      </c>
      <c r="B20" s="32" t="s">
        <v>188</v>
      </c>
      <c r="C20" s="15" t="s">
        <v>207</v>
      </c>
      <c r="D20" s="18">
        <v>6</v>
      </c>
      <c r="E20" s="13" t="s">
        <v>0</v>
      </c>
      <c r="F20" s="33">
        <v>178.86</v>
      </c>
      <c r="G20" s="34">
        <f t="shared" si="1"/>
        <v>220</v>
      </c>
      <c r="H20" s="34">
        <f t="shared" si="0"/>
        <v>1073.1600000000001</v>
      </c>
      <c r="I20" s="33">
        <f t="shared" si="2"/>
        <v>246.83</v>
      </c>
      <c r="J20" s="34">
        <f t="shared" si="4"/>
        <v>1319.99</v>
      </c>
      <c r="K20" s="3"/>
    </row>
    <row r="21" spans="1:11" s="8" customFormat="1" ht="15" thickBot="1" x14ac:dyDescent="0.25">
      <c r="A21" s="12">
        <v>17</v>
      </c>
      <c r="B21" s="32" t="s">
        <v>189</v>
      </c>
      <c r="C21" s="15" t="s">
        <v>207</v>
      </c>
      <c r="D21" s="18">
        <v>12</v>
      </c>
      <c r="E21" s="13" t="s">
        <v>0</v>
      </c>
      <c r="F21" s="33">
        <v>243.9</v>
      </c>
      <c r="G21" s="34">
        <f t="shared" si="1"/>
        <v>300</v>
      </c>
      <c r="H21" s="34">
        <f t="shared" si="0"/>
        <v>2926.8</v>
      </c>
      <c r="I21" s="33">
        <f t="shared" si="2"/>
        <v>673.16</v>
      </c>
      <c r="J21" s="34">
        <f t="shared" si="4"/>
        <v>3599.96</v>
      </c>
      <c r="K21" s="3"/>
    </row>
    <row r="22" spans="1:11" s="8" customFormat="1" ht="15" thickBot="1" x14ac:dyDescent="0.25">
      <c r="A22" s="12">
        <v>18</v>
      </c>
      <c r="B22" s="32" t="s">
        <v>190</v>
      </c>
      <c r="C22" s="15" t="s">
        <v>208</v>
      </c>
      <c r="D22" s="18">
        <v>10</v>
      </c>
      <c r="E22" s="13" t="s">
        <v>0</v>
      </c>
      <c r="F22" s="33">
        <v>227.64</v>
      </c>
      <c r="G22" s="34">
        <f t="shared" si="1"/>
        <v>280</v>
      </c>
      <c r="H22" s="34">
        <f t="shared" si="0"/>
        <v>2276.4</v>
      </c>
      <c r="I22" s="33">
        <f t="shared" si="2"/>
        <v>523.57000000000005</v>
      </c>
      <c r="J22" s="34">
        <f t="shared" si="4"/>
        <v>2799.97</v>
      </c>
      <c r="K22" s="3"/>
    </row>
    <row r="23" spans="1:11" s="8" customFormat="1" ht="24.75" thickBot="1" x14ac:dyDescent="0.25">
      <c r="A23" s="12">
        <v>19</v>
      </c>
      <c r="B23" s="32" t="s">
        <v>191</v>
      </c>
      <c r="C23" s="15" t="s">
        <v>192</v>
      </c>
      <c r="D23" s="18">
        <v>3</v>
      </c>
      <c r="E23" s="13" t="s">
        <v>0</v>
      </c>
      <c r="F23" s="33">
        <v>187</v>
      </c>
      <c r="G23" s="34">
        <f t="shared" si="1"/>
        <v>230.01</v>
      </c>
      <c r="H23" s="34">
        <f t="shared" si="0"/>
        <v>561</v>
      </c>
      <c r="I23" s="33">
        <f t="shared" si="2"/>
        <v>129.03</v>
      </c>
      <c r="J23" s="34">
        <f t="shared" si="4"/>
        <v>690.03</v>
      </c>
      <c r="K23" s="3"/>
    </row>
    <row r="24" spans="1:11" s="8" customFormat="1" ht="24.75" thickBot="1" x14ac:dyDescent="0.25">
      <c r="A24" s="12">
        <v>20</v>
      </c>
      <c r="B24" s="127" t="s">
        <v>193</v>
      </c>
      <c r="C24" s="15" t="s">
        <v>228</v>
      </c>
      <c r="D24" s="18">
        <v>5</v>
      </c>
      <c r="E24" s="13" t="s">
        <v>0</v>
      </c>
      <c r="F24" s="33">
        <v>211.38</v>
      </c>
      <c r="G24" s="34">
        <f t="shared" si="1"/>
        <v>260</v>
      </c>
      <c r="H24" s="34">
        <f t="shared" si="0"/>
        <v>1056.9000000000001</v>
      </c>
      <c r="I24" s="33">
        <f t="shared" si="2"/>
        <v>243.09</v>
      </c>
      <c r="J24" s="34">
        <f t="shared" si="4"/>
        <v>1299.99</v>
      </c>
      <c r="K24" s="3"/>
    </row>
    <row r="25" spans="1:11" s="8" customFormat="1" ht="24.75" thickBot="1" x14ac:dyDescent="0.25">
      <c r="A25" s="12">
        <v>21</v>
      </c>
      <c r="B25" s="127"/>
      <c r="C25" s="15" t="s">
        <v>226</v>
      </c>
      <c r="D25" s="18">
        <v>2</v>
      </c>
      <c r="E25" s="13" t="s">
        <v>0</v>
      </c>
      <c r="F25" s="33">
        <v>203.25</v>
      </c>
      <c r="G25" s="34">
        <f t="shared" si="1"/>
        <v>250</v>
      </c>
      <c r="H25" s="34">
        <f t="shared" si="0"/>
        <v>406.5</v>
      </c>
      <c r="I25" s="33">
        <f t="shared" si="2"/>
        <v>93.5</v>
      </c>
      <c r="J25" s="34">
        <f t="shared" si="4"/>
        <v>500</v>
      </c>
      <c r="K25" s="3"/>
    </row>
    <row r="26" spans="1:11" s="8" customFormat="1" ht="24.75" thickBot="1" x14ac:dyDescent="0.25">
      <c r="A26" s="12">
        <v>22</v>
      </c>
      <c r="B26" s="127"/>
      <c r="C26" s="15" t="s">
        <v>257</v>
      </c>
      <c r="D26" s="18">
        <v>2</v>
      </c>
      <c r="E26" s="13" t="s">
        <v>0</v>
      </c>
      <c r="F26" s="33">
        <v>203.25</v>
      </c>
      <c r="G26" s="34">
        <f t="shared" si="1"/>
        <v>250</v>
      </c>
      <c r="H26" s="34">
        <f t="shared" si="0"/>
        <v>406.5</v>
      </c>
      <c r="I26" s="33">
        <f t="shared" si="2"/>
        <v>93.5</v>
      </c>
      <c r="J26" s="34">
        <f t="shared" si="4"/>
        <v>500</v>
      </c>
      <c r="K26" s="3"/>
    </row>
    <row r="27" spans="1:11" s="8" customFormat="1" ht="24.75" thickBot="1" x14ac:dyDescent="0.25">
      <c r="A27" s="12">
        <v>23</v>
      </c>
      <c r="B27" s="127"/>
      <c r="C27" s="15" t="s">
        <v>227</v>
      </c>
      <c r="D27" s="18">
        <v>2</v>
      </c>
      <c r="E27" s="13" t="s">
        <v>0</v>
      </c>
      <c r="F27" s="33">
        <v>203.25</v>
      </c>
      <c r="G27" s="34">
        <f t="shared" si="1"/>
        <v>250</v>
      </c>
      <c r="H27" s="34">
        <f t="shared" si="0"/>
        <v>406.5</v>
      </c>
      <c r="I27" s="33">
        <f t="shared" si="2"/>
        <v>93.5</v>
      </c>
      <c r="J27" s="34">
        <f t="shared" si="4"/>
        <v>500</v>
      </c>
      <c r="K27" s="3"/>
    </row>
    <row r="28" spans="1:11" s="8" customFormat="1" ht="15" thickBot="1" x14ac:dyDescent="0.25">
      <c r="A28" s="12">
        <v>24</v>
      </c>
      <c r="B28" s="32" t="s">
        <v>194</v>
      </c>
      <c r="C28" s="15" t="s">
        <v>195</v>
      </c>
      <c r="D28" s="18">
        <v>15</v>
      </c>
      <c r="E28" s="13" t="s">
        <v>0</v>
      </c>
      <c r="F28" s="33">
        <v>178.86</v>
      </c>
      <c r="G28" s="34">
        <f t="shared" si="1"/>
        <v>220</v>
      </c>
      <c r="H28" s="34">
        <f t="shared" si="0"/>
        <v>2682.9</v>
      </c>
      <c r="I28" s="33">
        <f t="shared" si="2"/>
        <v>617.07000000000005</v>
      </c>
      <c r="J28" s="34">
        <f t="shared" si="4"/>
        <v>3299.97</v>
      </c>
      <c r="K28" s="3"/>
    </row>
    <row r="29" spans="1:11" s="8" customFormat="1" ht="24.75" thickBot="1" x14ac:dyDescent="0.25">
      <c r="A29" s="12">
        <v>25</v>
      </c>
      <c r="B29" s="32" t="s">
        <v>196</v>
      </c>
      <c r="C29" s="15" t="s">
        <v>197</v>
      </c>
      <c r="D29" s="18">
        <v>3</v>
      </c>
      <c r="E29" s="13" t="s">
        <v>0</v>
      </c>
      <c r="F29" s="33">
        <v>203.25</v>
      </c>
      <c r="G29" s="34">
        <f t="shared" si="1"/>
        <v>250</v>
      </c>
      <c r="H29" s="34">
        <f t="shared" si="0"/>
        <v>609.75</v>
      </c>
      <c r="I29" s="33">
        <f t="shared" si="2"/>
        <v>140.24</v>
      </c>
      <c r="J29" s="34">
        <f t="shared" si="4"/>
        <v>749.99</v>
      </c>
      <c r="K29" s="3"/>
    </row>
    <row r="30" spans="1:11" s="8" customFormat="1" ht="15" thickBot="1" x14ac:dyDescent="0.25">
      <c r="A30" s="12">
        <v>26</v>
      </c>
      <c r="B30" s="32" t="s">
        <v>198</v>
      </c>
      <c r="C30" s="15" t="s">
        <v>195</v>
      </c>
      <c r="D30" s="18">
        <v>10</v>
      </c>
      <c r="E30" s="13" t="s">
        <v>0</v>
      </c>
      <c r="F30" s="33">
        <v>211.38</v>
      </c>
      <c r="G30" s="34">
        <f t="shared" si="1"/>
        <v>260</v>
      </c>
      <c r="H30" s="34">
        <f t="shared" si="0"/>
        <v>2113.8000000000002</v>
      </c>
      <c r="I30" s="33">
        <f t="shared" si="2"/>
        <v>486.17</v>
      </c>
      <c r="J30" s="34">
        <f t="shared" si="4"/>
        <v>2599.9699999999998</v>
      </c>
      <c r="K30" s="3"/>
    </row>
    <row r="31" spans="1:11" s="8" customFormat="1" ht="15" thickBot="1" x14ac:dyDescent="0.25">
      <c r="A31" s="12">
        <v>27</v>
      </c>
      <c r="B31" s="32" t="s">
        <v>199</v>
      </c>
      <c r="C31" s="15" t="s">
        <v>200</v>
      </c>
      <c r="D31" s="18">
        <v>14</v>
      </c>
      <c r="E31" s="13" t="s">
        <v>0</v>
      </c>
      <c r="F31" s="33">
        <v>130.08000000000001</v>
      </c>
      <c r="G31" s="34">
        <f t="shared" si="1"/>
        <v>160</v>
      </c>
      <c r="H31" s="34">
        <f t="shared" si="0"/>
        <v>1821.12</v>
      </c>
      <c r="I31" s="33">
        <f t="shared" si="2"/>
        <v>418.86</v>
      </c>
      <c r="J31" s="34">
        <f t="shared" si="4"/>
        <v>2239.98</v>
      </c>
      <c r="K31" s="3"/>
    </row>
    <row r="32" spans="1:11" s="8" customFormat="1" ht="15" thickBot="1" x14ac:dyDescent="0.25">
      <c r="A32" s="12">
        <v>28</v>
      </c>
      <c r="B32" s="32" t="s">
        <v>201</v>
      </c>
      <c r="C32" s="15" t="s">
        <v>202</v>
      </c>
      <c r="D32" s="18">
        <v>6</v>
      </c>
      <c r="E32" s="13" t="s">
        <v>0</v>
      </c>
      <c r="F32" s="33">
        <v>32.520000000000003</v>
      </c>
      <c r="G32" s="34">
        <f t="shared" si="1"/>
        <v>40</v>
      </c>
      <c r="H32" s="34">
        <f t="shared" si="0"/>
        <v>195.12</v>
      </c>
      <c r="I32" s="33">
        <f t="shared" si="2"/>
        <v>44.88</v>
      </c>
      <c r="J32" s="34">
        <f t="shared" si="4"/>
        <v>240</v>
      </c>
      <c r="K32" s="3"/>
    </row>
    <row r="33" spans="1:11" s="8" customFormat="1" ht="24.75" thickBot="1" x14ac:dyDescent="0.25">
      <c r="A33" s="12">
        <v>29</v>
      </c>
      <c r="B33" s="32" t="s">
        <v>203</v>
      </c>
      <c r="C33" s="15" t="s">
        <v>209</v>
      </c>
      <c r="D33" s="18">
        <v>2</v>
      </c>
      <c r="E33" s="13" t="s">
        <v>0</v>
      </c>
      <c r="F33" s="33">
        <v>63.01</v>
      </c>
      <c r="G33" s="34">
        <f t="shared" si="1"/>
        <v>77.5</v>
      </c>
      <c r="H33" s="34">
        <f t="shared" si="0"/>
        <v>126.02</v>
      </c>
      <c r="I33" s="33">
        <f t="shared" si="2"/>
        <v>28.98</v>
      </c>
      <c r="J33" s="34">
        <f t="shared" si="4"/>
        <v>155</v>
      </c>
      <c r="K33" s="3"/>
    </row>
    <row r="34" spans="1:11" s="8" customFormat="1" ht="24.75" thickBot="1" x14ac:dyDescent="0.25">
      <c r="A34" s="12">
        <v>30</v>
      </c>
      <c r="B34" s="15" t="s">
        <v>204</v>
      </c>
      <c r="C34" s="15" t="s">
        <v>256</v>
      </c>
      <c r="D34" s="47">
        <v>2</v>
      </c>
      <c r="E34" s="13" t="s">
        <v>0</v>
      </c>
      <c r="F34" s="33">
        <v>92.28</v>
      </c>
      <c r="G34" s="34">
        <f t="shared" si="1"/>
        <v>113.5</v>
      </c>
      <c r="H34" s="34">
        <f t="shared" si="0"/>
        <v>184.56</v>
      </c>
      <c r="I34" s="33">
        <f t="shared" si="2"/>
        <v>42.45</v>
      </c>
      <c r="J34" s="34">
        <f t="shared" si="4"/>
        <v>227.01</v>
      </c>
      <c r="K34" s="3"/>
    </row>
    <row r="35" spans="1:11" s="8" customFormat="1" ht="60.75" thickBot="1" x14ac:dyDescent="0.25">
      <c r="A35" s="12">
        <v>31</v>
      </c>
      <c r="B35" s="32" t="s">
        <v>1</v>
      </c>
      <c r="C35" s="15" t="s">
        <v>266</v>
      </c>
      <c r="D35" s="18">
        <v>500</v>
      </c>
      <c r="E35" s="13" t="s">
        <v>3</v>
      </c>
      <c r="F35" s="33">
        <v>10.89</v>
      </c>
      <c r="G35" s="34">
        <f t="shared" si="1"/>
        <v>13.39</v>
      </c>
      <c r="H35" s="34">
        <f t="shared" ref="H35:H66" si="5">D35*F35</f>
        <v>5445</v>
      </c>
      <c r="I35" s="33">
        <f t="shared" si="2"/>
        <v>1252.3499999999999</v>
      </c>
      <c r="J35" s="34">
        <f t="shared" si="4"/>
        <v>6697.35</v>
      </c>
      <c r="K35" s="3"/>
    </row>
    <row r="36" spans="1:11" s="8" customFormat="1" ht="60.75" thickBot="1" x14ac:dyDescent="0.25">
      <c r="A36" s="12">
        <v>32</v>
      </c>
      <c r="B36" s="32" t="s">
        <v>1</v>
      </c>
      <c r="C36" s="15" t="s">
        <v>267</v>
      </c>
      <c r="D36" s="18">
        <v>2</v>
      </c>
      <c r="E36" s="13" t="s">
        <v>3</v>
      </c>
      <c r="F36" s="33">
        <v>41.11</v>
      </c>
      <c r="G36" s="34">
        <f t="shared" si="1"/>
        <v>50.57</v>
      </c>
      <c r="H36" s="34">
        <f t="shared" si="5"/>
        <v>82.22</v>
      </c>
      <c r="I36" s="33">
        <f t="shared" si="2"/>
        <v>18.91</v>
      </c>
      <c r="J36" s="34">
        <f t="shared" si="4"/>
        <v>101.13</v>
      </c>
      <c r="K36" s="3"/>
    </row>
    <row r="37" spans="1:11" s="8" customFormat="1" ht="60.75" thickBot="1" x14ac:dyDescent="0.25">
      <c r="A37" s="12">
        <v>33</v>
      </c>
      <c r="B37" s="32" t="s">
        <v>2</v>
      </c>
      <c r="C37" s="15" t="s">
        <v>268</v>
      </c>
      <c r="D37" s="18">
        <v>14</v>
      </c>
      <c r="E37" s="13" t="s">
        <v>3</v>
      </c>
      <c r="F37" s="33">
        <v>20.79</v>
      </c>
      <c r="G37" s="34">
        <f t="shared" si="1"/>
        <v>25.57</v>
      </c>
      <c r="H37" s="34">
        <f t="shared" si="5"/>
        <v>291.06</v>
      </c>
      <c r="I37" s="33">
        <f t="shared" si="2"/>
        <v>66.94</v>
      </c>
      <c r="J37" s="34">
        <f t="shared" si="4"/>
        <v>358</v>
      </c>
      <c r="K37" s="3"/>
    </row>
    <row r="38" spans="1:11" s="8" customFormat="1" ht="24.75" thickBot="1" x14ac:dyDescent="0.25">
      <c r="A38" s="12">
        <v>34</v>
      </c>
      <c r="B38" s="32" t="s">
        <v>61</v>
      </c>
      <c r="C38" s="15" t="s">
        <v>65</v>
      </c>
      <c r="D38" s="18">
        <v>1</v>
      </c>
      <c r="E38" s="13" t="s">
        <v>213</v>
      </c>
      <c r="F38" s="33">
        <v>74.989999999999995</v>
      </c>
      <c r="G38" s="34">
        <f t="shared" si="1"/>
        <v>92.24</v>
      </c>
      <c r="H38" s="34">
        <f t="shared" si="5"/>
        <v>74.989999999999995</v>
      </c>
      <c r="I38" s="33">
        <f t="shared" si="2"/>
        <v>17.25</v>
      </c>
      <c r="J38" s="34">
        <f t="shared" si="4"/>
        <v>92.24</v>
      </c>
      <c r="K38" s="3"/>
    </row>
    <row r="39" spans="1:11" s="8" customFormat="1" ht="24.75" thickBot="1" x14ac:dyDescent="0.25">
      <c r="A39" s="12">
        <v>35</v>
      </c>
      <c r="B39" s="32" t="s">
        <v>273</v>
      </c>
      <c r="C39" s="15" t="s">
        <v>70</v>
      </c>
      <c r="D39" s="18">
        <v>6</v>
      </c>
      <c r="E39" s="13" t="s">
        <v>72</v>
      </c>
      <c r="F39" s="33">
        <v>82</v>
      </c>
      <c r="G39" s="34">
        <f t="shared" si="1"/>
        <v>100.86</v>
      </c>
      <c r="H39" s="34">
        <f t="shared" si="5"/>
        <v>492</v>
      </c>
      <c r="I39" s="33">
        <f t="shared" si="2"/>
        <v>113.16</v>
      </c>
      <c r="J39" s="34">
        <f t="shared" si="4"/>
        <v>605.16</v>
      </c>
      <c r="K39" s="3"/>
    </row>
    <row r="40" spans="1:11" s="8" customFormat="1" ht="24.75" thickBot="1" x14ac:dyDescent="0.25">
      <c r="A40" s="12">
        <v>36</v>
      </c>
      <c r="B40" s="32" t="s">
        <v>274</v>
      </c>
      <c r="C40" s="15" t="s">
        <v>69</v>
      </c>
      <c r="D40" s="18">
        <v>21</v>
      </c>
      <c r="E40" s="13" t="s">
        <v>72</v>
      </c>
      <c r="F40" s="33">
        <v>80</v>
      </c>
      <c r="G40" s="34">
        <f t="shared" si="1"/>
        <v>98.4</v>
      </c>
      <c r="H40" s="34">
        <f t="shared" si="5"/>
        <v>1680</v>
      </c>
      <c r="I40" s="33">
        <f t="shared" si="2"/>
        <v>386.4</v>
      </c>
      <c r="J40" s="34">
        <f t="shared" si="4"/>
        <v>2066.4</v>
      </c>
      <c r="K40" s="3"/>
    </row>
    <row r="41" spans="1:11" s="8" customFormat="1" ht="24.75" thickBot="1" x14ac:dyDescent="0.25">
      <c r="A41" s="12">
        <v>37</v>
      </c>
      <c r="B41" s="32" t="s">
        <v>275</v>
      </c>
      <c r="C41" s="15" t="s">
        <v>71</v>
      </c>
      <c r="D41" s="18">
        <v>7</v>
      </c>
      <c r="E41" s="13" t="s">
        <v>72</v>
      </c>
      <c r="F41" s="33">
        <v>89</v>
      </c>
      <c r="G41" s="34">
        <f t="shared" si="1"/>
        <v>109.47</v>
      </c>
      <c r="H41" s="34">
        <f t="shared" si="5"/>
        <v>623</v>
      </c>
      <c r="I41" s="33">
        <f t="shared" si="2"/>
        <v>143.29</v>
      </c>
      <c r="J41" s="34">
        <f t="shared" si="4"/>
        <v>766.29</v>
      </c>
      <c r="K41" s="3"/>
    </row>
    <row r="42" spans="1:11" s="8" customFormat="1" ht="48.75" thickBot="1" x14ac:dyDescent="0.25">
      <c r="A42" s="12">
        <v>38</v>
      </c>
      <c r="B42" s="32" t="s">
        <v>26</v>
      </c>
      <c r="C42" s="15" t="s">
        <v>254</v>
      </c>
      <c r="D42" s="18">
        <v>60</v>
      </c>
      <c r="E42" s="13" t="s">
        <v>0</v>
      </c>
      <c r="F42" s="33">
        <v>6.79</v>
      </c>
      <c r="G42" s="34">
        <f t="shared" si="1"/>
        <v>8.35</v>
      </c>
      <c r="H42" s="34">
        <f t="shared" si="5"/>
        <v>407.4</v>
      </c>
      <c r="I42" s="33">
        <f t="shared" si="2"/>
        <v>93.7</v>
      </c>
      <c r="J42" s="34">
        <f t="shared" si="4"/>
        <v>501.1</v>
      </c>
      <c r="K42" s="3"/>
    </row>
    <row r="43" spans="1:11" s="8" customFormat="1" ht="48.75" thickBot="1" x14ac:dyDescent="0.25">
      <c r="A43" s="12">
        <v>39</v>
      </c>
      <c r="B43" s="32" t="s">
        <v>26</v>
      </c>
      <c r="C43" s="15" t="s">
        <v>255</v>
      </c>
      <c r="D43" s="18">
        <v>10</v>
      </c>
      <c r="E43" s="13" t="s">
        <v>0</v>
      </c>
      <c r="F43" s="33">
        <v>2.15</v>
      </c>
      <c r="G43" s="34">
        <f t="shared" si="1"/>
        <v>2.64</v>
      </c>
      <c r="H43" s="34">
        <f t="shared" si="5"/>
        <v>21.5</v>
      </c>
      <c r="I43" s="33">
        <f t="shared" si="2"/>
        <v>4.95</v>
      </c>
      <c r="J43" s="34">
        <f t="shared" si="4"/>
        <v>26.45</v>
      </c>
      <c r="K43" s="3"/>
    </row>
    <row r="44" spans="1:11" s="8" customFormat="1" ht="24.75" thickBot="1" x14ac:dyDescent="0.25">
      <c r="A44" s="12">
        <v>40</v>
      </c>
      <c r="B44" s="32" t="s">
        <v>38</v>
      </c>
      <c r="C44" s="15" t="s">
        <v>59</v>
      </c>
      <c r="D44" s="18">
        <v>130</v>
      </c>
      <c r="E44" s="13" t="s">
        <v>0</v>
      </c>
      <c r="F44" s="33">
        <v>4.29</v>
      </c>
      <c r="G44" s="34">
        <f t="shared" si="1"/>
        <v>5.28</v>
      </c>
      <c r="H44" s="34">
        <f t="shared" si="5"/>
        <v>557.70000000000005</v>
      </c>
      <c r="I44" s="33">
        <f>0.23*H44</f>
        <v>128.27000000000001</v>
      </c>
      <c r="J44" s="34">
        <f t="shared" si="4"/>
        <v>685.97</v>
      </c>
      <c r="K44" s="3"/>
    </row>
    <row r="45" spans="1:11" s="8" customFormat="1" ht="24.75" thickBot="1" x14ac:dyDescent="0.25">
      <c r="A45" s="12">
        <v>41</v>
      </c>
      <c r="B45" s="32" t="s">
        <v>38</v>
      </c>
      <c r="C45" s="15" t="s">
        <v>73</v>
      </c>
      <c r="D45" s="18">
        <v>41</v>
      </c>
      <c r="E45" s="13" t="s">
        <v>0</v>
      </c>
      <c r="F45" s="33">
        <v>3</v>
      </c>
      <c r="G45" s="34">
        <f t="shared" si="1"/>
        <v>3.69</v>
      </c>
      <c r="H45" s="34">
        <f t="shared" si="5"/>
        <v>123</v>
      </c>
      <c r="I45" s="33">
        <f t="shared" si="2"/>
        <v>28.29</v>
      </c>
      <c r="J45" s="34">
        <f t="shared" si="4"/>
        <v>151.29</v>
      </c>
      <c r="K45" s="3"/>
    </row>
    <row r="46" spans="1:11" s="8" customFormat="1" ht="36.75" thickBot="1" x14ac:dyDescent="0.25">
      <c r="A46" s="12">
        <v>42</v>
      </c>
      <c r="B46" s="32" t="s">
        <v>4</v>
      </c>
      <c r="C46" s="15" t="s">
        <v>60</v>
      </c>
      <c r="D46" s="18">
        <v>32</v>
      </c>
      <c r="E46" s="13" t="s">
        <v>0</v>
      </c>
      <c r="F46" s="33">
        <v>4.29</v>
      </c>
      <c r="G46" s="34">
        <f t="shared" si="1"/>
        <v>5.28</v>
      </c>
      <c r="H46" s="34">
        <f t="shared" si="5"/>
        <v>137.28</v>
      </c>
      <c r="I46" s="33">
        <f t="shared" si="2"/>
        <v>31.57</v>
      </c>
      <c r="J46" s="34">
        <f t="shared" si="4"/>
        <v>168.85</v>
      </c>
      <c r="K46" s="3"/>
    </row>
    <row r="47" spans="1:11" s="8" customFormat="1" ht="36.75" thickBot="1" x14ac:dyDescent="0.25">
      <c r="A47" s="12">
        <v>43</v>
      </c>
      <c r="B47" s="32" t="s">
        <v>4</v>
      </c>
      <c r="C47" s="15" t="s">
        <v>74</v>
      </c>
      <c r="D47" s="18">
        <v>34</v>
      </c>
      <c r="E47" s="13" t="s">
        <v>0</v>
      </c>
      <c r="F47" s="33">
        <v>4.46</v>
      </c>
      <c r="G47" s="34">
        <f t="shared" si="1"/>
        <v>5.49</v>
      </c>
      <c r="H47" s="34">
        <f t="shared" si="5"/>
        <v>151.63999999999999</v>
      </c>
      <c r="I47" s="33">
        <f t="shared" si="2"/>
        <v>34.880000000000003</v>
      </c>
      <c r="J47" s="34">
        <f t="shared" si="4"/>
        <v>186.52</v>
      </c>
      <c r="K47" s="3"/>
    </row>
    <row r="48" spans="1:11" s="8" customFormat="1" ht="120.75" thickBot="1" x14ac:dyDescent="0.25">
      <c r="A48" s="12">
        <v>44</v>
      </c>
      <c r="B48" s="32" t="s">
        <v>9</v>
      </c>
      <c r="C48" s="15" t="s">
        <v>293</v>
      </c>
      <c r="D48" s="18">
        <v>166</v>
      </c>
      <c r="E48" s="13" t="s">
        <v>0</v>
      </c>
      <c r="F48" s="33">
        <v>9.49</v>
      </c>
      <c r="G48" s="34">
        <f t="shared" si="1"/>
        <v>11.67</v>
      </c>
      <c r="H48" s="34">
        <f t="shared" si="5"/>
        <v>1575.34</v>
      </c>
      <c r="I48" s="33">
        <f t="shared" si="2"/>
        <v>362.33</v>
      </c>
      <c r="J48" s="34">
        <f t="shared" si="4"/>
        <v>1937.67</v>
      </c>
      <c r="K48" s="3"/>
    </row>
    <row r="49" spans="1:11" s="8" customFormat="1" ht="120.75" thickBot="1" x14ac:dyDescent="0.25">
      <c r="A49" s="12">
        <v>45</v>
      </c>
      <c r="B49" s="32" t="s">
        <v>9</v>
      </c>
      <c r="C49" s="15" t="s">
        <v>294</v>
      </c>
      <c r="D49" s="18">
        <v>90</v>
      </c>
      <c r="E49" s="13" t="s">
        <v>0</v>
      </c>
      <c r="F49" s="33">
        <v>5.32</v>
      </c>
      <c r="G49" s="34">
        <f t="shared" si="1"/>
        <v>6.54</v>
      </c>
      <c r="H49" s="34">
        <f t="shared" si="5"/>
        <v>478.8</v>
      </c>
      <c r="I49" s="33">
        <f t="shared" si="2"/>
        <v>110.12</v>
      </c>
      <c r="J49" s="34">
        <f>H49+I49</f>
        <v>588.91999999999996</v>
      </c>
      <c r="K49" s="3"/>
    </row>
    <row r="50" spans="1:11" s="2" customFormat="1" ht="36.75" thickBot="1" x14ac:dyDescent="0.25">
      <c r="A50" s="12">
        <v>46</v>
      </c>
      <c r="B50" s="32" t="s">
        <v>295</v>
      </c>
      <c r="C50" s="15" t="s">
        <v>296</v>
      </c>
      <c r="D50" s="18">
        <v>9</v>
      </c>
      <c r="E50" s="13" t="s">
        <v>176</v>
      </c>
      <c r="F50" s="33">
        <v>4.59</v>
      </c>
      <c r="G50" s="34">
        <f>F50*1.23</f>
        <v>5.65</v>
      </c>
      <c r="H50" s="34">
        <f>D50*F50</f>
        <v>41.31</v>
      </c>
      <c r="I50" s="33">
        <f>0.23*H50</f>
        <v>9.5</v>
      </c>
      <c r="J50" s="34">
        <f>H50+I50</f>
        <v>50.81</v>
      </c>
    </row>
    <row r="51" spans="1:11" s="8" customFormat="1" ht="36.75" thickBot="1" x14ac:dyDescent="0.25">
      <c r="A51" s="12">
        <v>47</v>
      </c>
      <c r="B51" s="32" t="s">
        <v>21</v>
      </c>
      <c r="C51" s="15" t="s">
        <v>23</v>
      </c>
      <c r="D51" s="18">
        <v>23</v>
      </c>
      <c r="E51" s="13" t="s">
        <v>24</v>
      </c>
      <c r="F51" s="33">
        <v>21.79</v>
      </c>
      <c r="G51" s="34">
        <f t="shared" si="1"/>
        <v>26.8</v>
      </c>
      <c r="H51" s="34">
        <f t="shared" si="5"/>
        <v>501.17</v>
      </c>
      <c r="I51" s="33">
        <f t="shared" si="2"/>
        <v>115.27</v>
      </c>
      <c r="J51" s="34">
        <f t="shared" ref="J51:J56" si="6">H51+I51</f>
        <v>616.44000000000005</v>
      </c>
      <c r="K51" s="3"/>
    </row>
    <row r="52" spans="1:11" s="8" customFormat="1" ht="60.75" thickBot="1" x14ac:dyDescent="0.25">
      <c r="A52" s="12">
        <v>48</v>
      </c>
      <c r="B52" s="32" t="s">
        <v>27</v>
      </c>
      <c r="C52" s="15" t="s">
        <v>28</v>
      </c>
      <c r="D52" s="18">
        <v>20</v>
      </c>
      <c r="E52" s="13" t="s">
        <v>25</v>
      </c>
      <c r="F52" s="33">
        <v>35.99</v>
      </c>
      <c r="G52" s="34">
        <f t="shared" si="1"/>
        <v>44.27</v>
      </c>
      <c r="H52" s="34">
        <f t="shared" si="5"/>
        <v>719.8</v>
      </c>
      <c r="I52" s="33">
        <f t="shared" si="2"/>
        <v>165.55</v>
      </c>
      <c r="J52" s="34">
        <f t="shared" si="6"/>
        <v>885.35</v>
      </c>
      <c r="K52" s="3"/>
    </row>
    <row r="53" spans="1:11" s="8" customFormat="1" ht="72.75" thickBot="1" x14ac:dyDescent="0.25">
      <c r="A53" s="12">
        <v>49</v>
      </c>
      <c r="B53" s="32" t="s">
        <v>22</v>
      </c>
      <c r="C53" s="15" t="s">
        <v>29</v>
      </c>
      <c r="D53" s="18">
        <v>20</v>
      </c>
      <c r="E53" s="13" t="s">
        <v>25</v>
      </c>
      <c r="F53" s="33">
        <v>27.99</v>
      </c>
      <c r="G53" s="34">
        <f t="shared" si="1"/>
        <v>34.43</v>
      </c>
      <c r="H53" s="34">
        <f t="shared" si="5"/>
        <v>559.79999999999995</v>
      </c>
      <c r="I53" s="33">
        <f t="shared" si="2"/>
        <v>128.75</v>
      </c>
      <c r="J53" s="34">
        <f t="shared" si="6"/>
        <v>688.55</v>
      </c>
      <c r="K53" s="3"/>
    </row>
    <row r="54" spans="1:11" s="8" customFormat="1" ht="48.75" thickBot="1" x14ac:dyDescent="0.25">
      <c r="A54" s="12">
        <v>50</v>
      </c>
      <c r="B54" s="32" t="s">
        <v>22</v>
      </c>
      <c r="C54" s="15" t="s">
        <v>75</v>
      </c>
      <c r="D54" s="18">
        <v>4</v>
      </c>
      <c r="E54" s="13" t="s">
        <v>25</v>
      </c>
      <c r="F54" s="33">
        <v>11.88</v>
      </c>
      <c r="G54" s="34">
        <f t="shared" si="1"/>
        <v>14.61</v>
      </c>
      <c r="H54" s="34">
        <f t="shared" si="5"/>
        <v>47.52</v>
      </c>
      <c r="I54" s="33">
        <f t="shared" si="2"/>
        <v>10.93</v>
      </c>
      <c r="J54" s="34">
        <f t="shared" si="6"/>
        <v>58.45</v>
      </c>
      <c r="K54" s="3"/>
    </row>
    <row r="55" spans="1:11" s="8" customFormat="1" ht="48.75" thickBot="1" x14ac:dyDescent="0.25">
      <c r="A55" s="12">
        <v>51</v>
      </c>
      <c r="B55" s="32" t="s">
        <v>30</v>
      </c>
      <c r="C55" s="15" t="s">
        <v>31</v>
      </c>
      <c r="D55" s="18">
        <v>5</v>
      </c>
      <c r="E55" s="13" t="s">
        <v>25</v>
      </c>
      <c r="F55" s="33">
        <v>20.69</v>
      </c>
      <c r="G55" s="34">
        <f t="shared" si="1"/>
        <v>25.45</v>
      </c>
      <c r="H55" s="34">
        <f t="shared" si="5"/>
        <v>103.45</v>
      </c>
      <c r="I55" s="33">
        <f t="shared" si="2"/>
        <v>23.79</v>
      </c>
      <c r="J55" s="34">
        <f t="shared" si="6"/>
        <v>127.24</v>
      </c>
      <c r="K55" s="3"/>
    </row>
    <row r="56" spans="1:11" s="8" customFormat="1" ht="36.75" thickBot="1" x14ac:dyDescent="0.25">
      <c r="A56" s="12">
        <v>52</v>
      </c>
      <c r="B56" s="32" t="s">
        <v>11</v>
      </c>
      <c r="C56" s="15" t="s">
        <v>77</v>
      </c>
      <c r="D56" s="18">
        <v>120</v>
      </c>
      <c r="E56" s="13" t="s">
        <v>0</v>
      </c>
      <c r="F56" s="33">
        <v>1.6</v>
      </c>
      <c r="G56" s="34">
        <f t="shared" si="1"/>
        <v>1.97</v>
      </c>
      <c r="H56" s="44">
        <f t="shared" si="5"/>
        <v>192</v>
      </c>
      <c r="I56" s="41">
        <f t="shared" si="2"/>
        <v>44.16</v>
      </c>
      <c r="J56" s="44">
        <f t="shared" si="6"/>
        <v>236.16</v>
      </c>
      <c r="K56" s="3"/>
    </row>
    <row r="57" spans="1:11" s="8" customFormat="1" ht="36.75" thickBot="1" x14ac:dyDescent="0.25">
      <c r="A57" s="12">
        <v>53</v>
      </c>
      <c r="B57" s="32" t="s">
        <v>11</v>
      </c>
      <c r="C57" s="15" t="s">
        <v>169</v>
      </c>
      <c r="D57" s="18">
        <v>60</v>
      </c>
      <c r="E57" s="13" t="s">
        <v>0</v>
      </c>
      <c r="F57" s="33">
        <v>1.6</v>
      </c>
      <c r="G57" s="34">
        <f t="shared" si="1"/>
        <v>1.97</v>
      </c>
      <c r="H57" s="34">
        <f t="shared" si="5"/>
        <v>96</v>
      </c>
      <c r="I57" s="33">
        <f t="shared" si="2"/>
        <v>22.08</v>
      </c>
      <c r="J57" s="34">
        <f t="shared" ref="J57:J66" si="7">H57+I57</f>
        <v>118.08</v>
      </c>
      <c r="K57" s="3"/>
    </row>
    <row r="58" spans="1:11" s="8" customFormat="1" ht="48.75" thickBot="1" x14ac:dyDescent="0.25">
      <c r="A58" s="12">
        <v>54</v>
      </c>
      <c r="B58" s="32" t="s">
        <v>11</v>
      </c>
      <c r="C58" s="15" t="s">
        <v>76</v>
      </c>
      <c r="D58" s="18">
        <v>145</v>
      </c>
      <c r="E58" s="13" t="s">
        <v>0</v>
      </c>
      <c r="F58" s="33">
        <v>3.99</v>
      </c>
      <c r="G58" s="34">
        <f t="shared" si="1"/>
        <v>4.91</v>
      </c>
      <c r="H58" s="34">
        <f t="shared" si="5"/>
        <v>578.54999999999995</v>
      </c>
      <c r="I58" s="33">
        <f t="shared" si="2"/>
        <v>133.07</v>
      </c>
      <c r="J58" s="34">
        <f t="shared" si="7"/>
        <v>711.62</v>
      </c>
      <c r="K58" s="3"/>
    </row>
    <row r="59" spans="1:11" s="8" customFormat="1" ht="15" thickBot="1" x14ac:dyDescent="0.25">
      <c r="A59" s="12">
        <v>55</v>
      </c>
      <c r="B59" s="32" t="s">
        <v>78</v>
      </c>
      <c r="C59" s="15" t="s">
        <v>79</v>
      </c>
      <c r="D59" s="18">
        <v>20</v>
      </c>
      <c r="E59" s="13" t="s">
        <v>0</v>
      </c>
      <c r="F59" s="33">
        <v>1.5</v>
      </c>
      <c r="G59" s="34">
        <f t="shared" si="1"/>
        <v>1.85</v>
      </c>
      <c r="H59" s="34">
        <f t="shared" si="5"/>
        <v>30</v>
      </c>
      <c r="I59" s="33">
        <f t="shared" si="2"/>
        <v>6.9</v>
      </c>
      <c r="J59" s="34">
        <f t="shared" si="7"/>
        <v>36.9</v>
      </c>
      <c r="K59" s="3"/>
    </row>
    <row r="60" spans="1:11" s="8" customFormat="1" ht="15" thickBot="1" x14ac:dyDescent="0.25">
      <c r="A60" s="12">
        <v>56</v>
      </c>
      <c r="B60" s="32" t="s">
        <v>78</v>
      </c>
      <c r="C60" s="15" t="s">
        <v>81</v>
      </c>
      <c r="D60" s="18">
        <v>4</v>
      </c>
      <c r="E60" s="13" t="s">
        <v>0</v>
      </c>
      <c r="F60" s="33">
        <v>3</v>
      </c>
      <c r="G60" s="34">
        <f t="shared" si="1"/>
        <v>3.69</v>
      </c>
      <c r="H60" s="34">
        <f t="shared" si="5"/>
        <v>12</v>
      </c>
      <c r="I60" s="33">
        <f t="shared" si="2"/>
        <v>2.76</v>
      </c>
      <c r="J60" s="34">
        <f t="shared" si="7"/>
        <v>14.76</v>
      </c>
      <c r="K60" s="3"/>
    </row>
    <row r="61" spans="1:11" s="8" customFormat="1" ht="15" thickBot="1" x14ac:dyDescent="0.25">
      <c r="A61" s="12">
        <v>57</v>
      </c>
      <c r="B61" s="32" t="s">
        <v>78</v>
      </c>
      <c r="C61" s="15" t="s">
        <v>80</v>
      </c>
      <c r="D61" s="18">
        <v>13</v>
      </c>
      <c r="E61" s="13" t="s">
        <v>0</v>
      </c>
      <c r="F61" s="33">
        <v>1.5</v>
      </c>
      <c r="G61" s="34">
        <f t="shared" si="1"/>
        <v>1.85</v>
      </c>
      <c r="H61" s="34">
        <f t="shared" si="5"/>
        <v>19.5</v>
      </c>
      <c r="I61" s="33">
        <f t="shared" si="2"/>
        <v>4.49</v>
      </c>
      <c r="J61" s="34">
        <f t="shared" si="7"/>
        <v>23.99</v>
      </c>
      <c r="K61" s="3"/>
    </row>
    <row r="62" spans="1:11" s="8" customFormat="1" ht="15" thickBot="1" x14ac:dyDescent="0.25">
      <c r="A62" s="12">
        <v>58</v>
      </c>
      <c r="B62" s="32" t="s">
        <v>78</v>
      </c>
      <c r="C62" s="15" t="s">
        <v>82</v>
      </c>
      <c r="D62" s="18">
        <v>10</v>
      </c>
      <c r="E62" s="13" t="s">
        <v>0</v>
      </c>
      <c r="F62" s="33">
        <v>3.5</v>
      </c>
      <c r="G62" s="34">
        <f t="shared" si="1"/>
        <v>4.3099999999999996</v>
      </c>
      <c r="H62" s="34">
        <f t="shared" si="5"/>
        <v>35</v>
      </c>
      <c r="I62" s="33">
        <f t="shared" si="2"/>
        <v>8.0500000000000007</v>
      </c>
      <c r="J62" s="34">
        <f t="shared" si="7"/>
        <v>43.05</v>
      </c>
      <c r="K62" s="3"/>
    </row>
    <row r="63" spans="1:11" s="8" customFormat="1" ht="15" thickBot="1" x14ac:dyDescent="0.25">
      <c r="A63" s="12">
        <v>59</v>
      </c>
      <c r="B63" s="32" t="s">
        <v>83</v>
      </c>
      <c r="C63" s="15" t="s">
        <v>84</v>
      </c>
      <c r="D63" s="18">
        <v>15</v>
      </c>
      <c r="E63" s="13" t="s">
        <v>0</v>
      </c>
      <c r="F63" s="33">
        <v>5.79</v>
      </c>
      <c r="G63" s="34">
        <f t="shared" si="1"/>
        <v>7.12</v>
      </c>
      <c r="H63" s="34">
        <f t="shared" si="5"/>
        <v>86.85</v>
      </c>
      <c r="I63" s="33">
        <f t="shared" si="2"/>
        <v>19.98</v>
      </c>
      <c r="J63" s="34">
        <f t="shared" si="7"/>
        <v>106.83</v>
      </c>
      <c r="K63" s="3"/>
    </row>
    <row r="64" spans="1:11" s="8" customFormat="1" ht="21" customHeight="1" thickBot="1" x14ac:dyDescent="0.25">
      <c r="A64" s="12">
        <v>60</v>
      </c>
      <c r="B64" s="32" t="s">
        <v>160</v>
      </c>
      <c r="C64" s="15" t="s">
        <v>152</v>
      </c>
      <c r="D64" s="18">
        <v>1</v>
      </c>
      <c r="E64" s="13" t="s">
        <v>237</v>
      </c>
      <c r="F64" s="33">
        <v>54</v>
      </c>
      <c r="G64" s="34">
        <f t="shared" si="1"/>
        <v>66.42</v>
      </c>
      <c r="H64" s="34">
        <f t="shared" si="5"/>
        <v>54</v>
      </c>
      <c r="I64" s="33">
        <f t="shared" si="2"/>
        <v>12.42</v>
      </c>
      <c r="J64" s="34">
        <f t="shared" si="7"/>
        <v>66.42</v>
      </c>
      <c r="K64" s="3"/>
    </row>
    <row r="65" spans="1:11" s="8" customFormat="1" ht="15" thickBot="1" x14ac:dyDescent="0.25">
      <c r="A65" s="12">
        <v>61</v>
      </c>
      <c r="B65" s="37" t="s">
        <v>158</v>
      </c>
      <c r="C65" s="15" t="s">
        <v>159</v>
      </c>
      <c r="D65" s="18">
        <v>1</v>
      </c>
      <c r="E65" s="13" t="s">
        <v>46</v>
      </c>
      <c r="F65" s="33">
        <v>130</v>
      </c>
      <c r="G65" s="34">
        <f t="shared" si="1"/>
        <v>159.9</v>
      </c>
      <c r="H65" s="34">
        <f t="shared" si="5"/>
        <v>130</v>
      </c>
      <c r="I65" s="33">
        <f t="shared" si="2"/>
        <v>29.9</v>
      </c>
      <c r="J65" s="34">
        <f t="shared" si="7"/>
        <v>159.9</v>
      </c>
      <c r="K65" s="3"/>
    </row>
    <row r="66" spans="1:11" s="8" customFormat="1" ht="15" thickBot="1" x14ac:dyDescent="0.25">
      <c r="A66" s="12">
        <v>62</v>
      </c>
      <c r="B66" s="32" t="s">
        <v>151</v>
      </c>
      <c r="C66" s="15" t="s">
        <v>153</v>
      </c>
      <c r="D66" s="18">
        <v>3</v>
      </c>
      <c r="E66" s="13" t="s">
        <v>13</v>
      </c>
      <c r="F66" s="33">
        <v>13.1</v>
      </c>
      <c r="G66" s="34">
        <f t="shared" si="1"/>
        <v>16.11</v>
      </c>
      <c r="H66" s="34">
        <f t="shared" si="5"/>
        <v>39.299999999999997</v>
      </c>
      <c r="I66" s="33">
        <f t="shared" si="2"/>
        <v>9.0399999999999991</v>
      </c>
      <c r="J66" s="34">
        <f t="shared" si="7"/>
        <v>48.34</v>
      </c>
      <c r="K66" s="3"/>
    </row>
    <row r="67" spans="1:11" s="8" customFormat="1" ht="24.75" thickBot="1" x14ac:dyDescent="0.25">
      <c r="A67" s="12">
        <v>63</v>
      </c>
      <c r="B67" s="32" t="s">
        <v>170</v>
      </c>
      <c r="C67" s="16" t="s">
        <v>154</v>
      </c>
      <c r="D67" s="18">
        <v>5</v>
      </c>
      <c r="E67" s="13" t="s">
        <v>46</v>
      </c>
      <c r="F67" s="33">
        <v>25</v>
      </c>
      <c r="G67" s="34">
        <f t="shared" si="1"/>
        <v>30.75</v>
      </c>
      <c r="H67" s="34">
        <f t="shared" ref="H67:H79" si="8">D67*F67</f>
        <v>125</v>
      </c>
      <c r="I67" s="33">
        <f t="shared" si="2"/>
        <v>28.75</v>
      </c>
      <c r="J67" s="34">
        <f>H67+I67</f>
        <v>153.75</v>
      </c>
      <c r="K67" s="3"/>
    </row>
    <row r="68" spans="1:11" s="8" customFormat="1" ht="15" thickBot="1" x14ac:dyDescent="0.25">
      <c r="A68" s="12">
        <v>64</v>
      </c>
      <c r="B68" s="32" t="s">
        <v>149</v>
      </c>
      <c r="C68" s="16" t="s">
        <v>150</v>
      </c>
      <c r="D68" s="18">
        <v>3</v>
      </c>
      <c r="E68" s="13" t="s">
        <v>46</v>
      </c>
      <c r="F68" s="33">
        <v>39</v>
      </c>
      <c r="G68" s="34">
        <f t="shared" ref="G68:G135" si="9">F68*1.23</f>
        <v>47.97</v>
      </c>
      <c r="H68" s="34">
        <f t="shared" si="8"/>
        <v>117</v>
      </c>
      <c r="I68" s="33">
        <f t="shared" ref="I68:I128" si="10">0.23*H68</f>
        <v>26.91</v>
      </c>
      <c r="J68" s="34">
        <f t="shared" ref="J68:J128" si="11">H68+I68</f>
        <v>143.91</v>
      </c>
      <c r="K68" s="3"/>
    </row>
    <row r="69" spans="1:11" s="8" customFormat="1" ht="24.75" thickBot="1" x14ac:dyDescent="0.25">
      <c r="A69" s="12">
        <v>65</v>
      </c>
      <c r="B69" s="32" t="s">
        <v>148</v>
      </c>
      <c r="C69" s="16" t="s">
        <v>155</v>
      </c>
      <c r="D69" s="18">
        <v>4</v>
      </c>
      <c r="E69" s="13" t="s">
        <v>46</v>
      </c>
      <c r="F69" s="33">
        <v>67</v>
      </c>
      <c r="G69" s="34">
        <f t="shared" si="9"/>
        <v>82.41</v>
      </c>
      <c r="H69" s="34">
        <f t="shared" si="8"/>
        <v>268</v>
      </c>
      <c r="I69" s="33">
        <f t="shared" si="10"/>
        <v>61.64</v>
      </c>
      <c r="J69" s="34">
        <f t="shared" si="11"/>
        <v>329.64</v>
      </c>
      <c r="K69" s="3"/>
    </row>
    <row r="70" spans="1:11" s="8" customFormat="1" ht="15" thickBot="1" x14ac:dyDescent="0.25">
      <c r="A70" s="12">
        <v>66</v>
      </c>
      <c r="B70" s="32" t="s">
        <v>147</v>
      </c>
      <c r="C70" s="16" t="s">
        <v>156</v>
      </c>
      <c r="D70" s="18">
        <v>3</v>
      </c>
      <c r="E70" s="13" t="s">
        <v>46</v>
      </c>
      <c r="F70" s="33">
        <v>62</v>
      </c>
      <c r="G70" s="34">
        <f t="shared" si="9"/>
        <v>76.260000000000005</v>
      </c>
      <c r="H70" s="34">
        <f t="shared" si="8"/>
        <v>186</v>
      </c>
      <c r="I70" s="33">
        <f t="shared" si="10"/>
        <v>42.78</v>
      </c>
      <c r="J70" s="34">
        <f t="shared" si="11"/>
        <v>228.78</v>
      </c>
      <c r="K70" s="3"/>
    </row>
    <row r="71" spans="1:11" s="8" customFormat="1" ht="24.75" thickBot="1" x14ac:dyDescent="0.25">
      <c r="A71" s="12">
        <v>67</v>
      </c>
      <c r="B71" s="32" t="s">
        <v>146</v>
      </c>
      <c r="C71" s="16" t="s">
        <v>157</v>
      </c>
      <c r="D71" s="18">
        <v>1</v>
      </c>
      <c r="E71" s="13" t="s">
        <v>13</v>
      </c>
      <c r="F71" s="33">
        <v>29</v>
      </c>
      <c r="G71" s="34">
        <f t="shared" si="9"/>
        <v>35.67</v>
      </c>
      <c r="H71" s="34">
        <f t="shared" si="8"/>
        <v>29</v>
      </c>
      <c r="I71" s="33">
        <f t="shared" si="10"/>
        <v>6.67</v>
      </c>
      <c r="J71" s="34">
        <f t="shared" si="11"/>
        <v>35.67</v>
      </c>
      <c r="K71" s="3"/>
    </row>
    <row r="72" spans="1:11" s="8" customFormat="1" ht="36.75" thickBot="1" x14ac:dyDescent="0.25">
      <c r="A72" s="12">
        <v>68</v>
      </c>
      <c r="B72" s="32" t="s">
        <v>276</v>
      </c>
      <c r="C72" s="16" t="s">
        <v>277</v>
      </c>
      <c r="D72" s="18">
        <v>1</v>
      </c>
      <c r="E72" s="13" t="s">
        <v>13</v>
      </c>
      <c r="F72" s="33">
        <v>17.2</v>
      </c>
      <c r="G72" s="34">
        <f t="shared" si="9"/>
        <v>21.16</v>
      </c>
      <c r="H72" s="34">
        <f t="shared" si="8"/>
        <v>17.2</v>
      </c>
      <c r="I72" s="33">
        <f t="shared" si="10"/>
        <v>3.96</v>
      </c>
      <c r="J72" s="34">
        <f t="shared" si="11"/>
        <v>21.16</v>
      </c>
      <c r="K72" s="3"/>
    </row>
    <row r="73" spans="1:11" s="8" customFormat="1" ht="15" thickBot="1" x14ac:dyDescent="0.25">
      <c r="A73" s="12">
        <v>69</v>
      </c>
      <c r="B73" s="15" t="s">
        <v>271</v>
      </c>
      <c r="C73" s="15" t="s">
        <v>272</v>
      </c>
      <c r="D73" s="18">
        <v>2</v>
      </c>
      <c r="E73" s="13" t="s">
        <v>25</v>
      </c>
      <c r="F73" s="33">
        <v>9.8000000000000007</v>
      </c>
      <c r="G73" s="34">
        <f t="shared" si="9"/>
        <v>12.05</v>
      </c>
      <c r="H73" s="34">
        <f t="shared" si="8"/>
        <v>19.600000000000001</v>
      </c>
      <c r="I73" s="33">
        <f t="shared" si="10"/>
        <v>4.51</v>
      </c>
      <c r="J73" s="34">
        <f t="shared" si="11"/>
        <v>24.11</v>
      </c>
      <c r="K73" s="3"/>
    </row>
    <row r="74" spans="1:11" s="8" customFormat="1" ht="15" thickBot="1" x14ac:dyDescent="0.25">
      <c r="A74" s="12">
        <v>70</v>
      </c>
      <c r="B74" s="32" t="s">
        <v>32</v>
      </c>
      <c r="C74" s="122" t="s">
        <v>269</v>
      </c>
      <c r="D74" s="18">
        <v>44</v>
      </c>
      <c r="E74" s="13" t="s">
        <v>0</v>
      </c>
      <c r="F74" s="33">
        <v>5.29</v>
      </c>
      <c r="G74" s="34">
        <f t="shared" si="9"/>
        <v>6.51</v>
      </c>
      <c r="H74" s="34">
        <f t="shared" si="8"/>
        <v>232.76</v>
      </c>
      <c r="I74" s="33">
        <f t="shared" si="10"/>
        <v>53.53</v>
      </c>
      <c r="J74" s="34">
        <f t="shared" si="11"/>
        <v>286.29000000000002</v>
      </c>
      <c r="K74" s="3"/>
    </row>
    <row r="75" spans="1:11" s="8" customFormat="1" ht="15" thickBot="1" x14ac:dyDescent="0.25">
      <c r="A75" s="12">
        <v>71</v>
      </c>
      <c r="B75" s="32" t="s">
        <v>33</v>
      </c>
      <c r="C75" s="123"/>
      <c r="D75" s="18">
        <v>16</v>
      </c>
      <c r="E75" s="13" t="s">
        <v>0</v>
      </c>
      <c r="F75" s="33">
        <v>5.29</v>
      </c>
      <c r="G75" s="34">
        <f t="shared" si="9"/>
        <v>6.51</v>
      </c>
      <c r="H75" s="34">
        <f t="shared" si="8"/>
        <v>84.64</v>
      </c>
      <c r="I75" s="33">
        <f t="shared" si="10"/>
        <v>19.47</v>
      </c>
      <c r="J75" s="34">
        <f t="shared" si="11"/>
        <v>104.11</v>
      </c>
      <c r="K75" s="3"/>
    </row>
    <row r="76" spans="1:11" s="8" customFormat="1" ht="15" thickBot="1" x14ac:dyDescent="0.25">
      <c r="A76" s="12">
        <v>72</v>
      </c>
      <c r="B76" s="32" t="s">
        <v>34</v>
      </c>
      <c r="C76" s="124"/>
      <c r="D76" s="18">
        <v>10</v>
      </c>
      <c r="E76" s="13" t="s">
        <v>0</v>
      </c>
      <c r="F76" s="33">
        <v>5.29</v>
      </c>
      <c r="G76" s="34">
        <f t="shared" si="9"/>
        <v>6.51</v>
      </c>
      <c r="H76" s="34">
        <f t="shared" si="8"/>
        <v>52.9</v>
      </c>
      <c r="I76" s="33">
        <f t="shared" si="10"/>
        <v>12.17</v>
      </c>
      <c r="J76" s="34">
        <f t="shared" si="11"/>
        <v>65.069999999999993</v>
      </c>
      <c r="K76" s="3"/>
    </row>
    <row r="77" spans="1:11" s="8" customFormat="1" ht="15" thickBot="1" x14ac:dyDescent="0.25">
      <c r="A77" s="12">
        <v>73</v>
      </c>
      <c r="B77" s="32" t="s">
        <v>238</v>
      </c>
      <c r="C77" s="122" t="s">
        <v>253</v>
      </c>
      <c r="D77" s="18">
        <v>65</v>
      </c>
      <c r="E77" s="13" t="s">
        <v>0</v>
      </c>
      <c r="F77" s="33">
        <v>1.6</v>
      </c>
      <c r="G77" s="34">
        <f t="shared" si="9"/>
        <v>1.97</v>
      </c>
      <c r="H77" s="34">
        <f t="shared" si="8"/>
        <v>104</v>
      </c>
      <c r="I77" s="33">
        <f t="shared" si="10"/>
        <v>23.92</v>
      </c>
      <c r="J77" s="34">
        <f t="shared" si="11"/>
        <v>127.92</v>
      </c>
      <c r="K77" s="3"/>
    </row>
    <row r="78" spans="1:11" s="8" customFormat="1" ht="15" thickBot="1" x14ac:dyDescent="0.25">
      <c r="A78" s="12">
        <v>74</v>
      </c>
      <c r="B78" s="32" t="s">
        <v>239</v>
      </c>
      <c r="C78" s="125"/>
      <c r="D78" s="18">
        <v>10</v>
      </c>
      <c r="E78" s="13" t="s">
        <v>0</v>
      </c>
      <c r="F78" s="33">
        <v>1.6</v>
      </c>
      <c r="G78" s="34">
        <f t="shared" si="9"/>
        <v>1.97</v>
      </c>
      <c r="H78" s="34">
        <f t="shared" si="8"/>
        <v>16</v>
      </c>
      <c r="I78" s="33">
        <f t="shared" si="10"/>
        <v>3.68</v>
      </c>
      <c r="J78" s="34">
        <f t="shared" si="11"/>
        <v>19.68</v>
      </c>
      <c r="K78" s="3"/>
    </row>
    <row r="79" spans="1:11" s="8" customFormat="1" ht="15" thickBot="1" x14ac:dyDescent="0.25">
      <c r="A79" s="12">
        <v>75</v>
      </c>
      <c r="B79" s="32" t="s">
        <v>240</v>
      </c>
      <c r="C79" s="126"/>
      <c r="D79" s="18">
        <v>10</v>
      </c>
      <c r="E79" s="13" t="s">
        <v>0</v>
      </c>
      <c r="F79" s="33">
        <v>1.6</v>
      </c>
      <c r="G79" s="34">
        <f t="shared" si="9"/>
        <v>1.97</v>
      </c>
      <c r="H79" s="34">
        <f t="shared" si="8"/>
        <v>16</v>
      </c>
      <c r="I79" s="33">
        <f t="shared" si="10"/>
        <v>3.68</v>
      </c>
      <c r="J79" s="34">
        <f t="shared" si="11"/>
        <v>19.68</v>
      </c>
      <c r="K79" s="3"/>
    </row>
    <row r="80" spans="1:11" s="8" customFormat="1" ht="15" thickBot="1" x14ac:dyDescent="0.25">
      <c r="A80" s="12">
        <v>76</v>
      </c>
      <c r="B80" s="32" t="s">
        <v>241</v>
      </c>
      <c r="C80" s="122" t="s">
        <v>270</v>
      </c>
      <c r="D80" s="18">
        <v>33</v>
      </c>
      <c r="E80" s="13" t="s">
        <v>0</v>
      </c>
      <c r="F80" s="33">
        <v>2.59</v>
      </c>
      <c r="G80" s="34">
        <f t="shared" si="9"/>
        <v>3.19</v>
      </c>
      <c r="H80" s="34">
        <f t="shared" ref="H80:H87" si="12">D80*F80</f>
        <v>85.47</v>
      </c>
      <c r="I80" s="33">
        <f t="shared" si="10"/>
        <v>19.66</v>
      </c>
      <c r="J80" s="34">
        <f t="shared" si="11"/>
        <v>105.13</v>
      </c>
      <c r="K80" s="3"/>
    </row>
    <row r="81" spans="1:11" s="8" customFormat="1" ht="15" thickBot="1" x14ac:dyDescent="0.25">
      <c r="A81" s="12">
        <v>77</v>
      </c>
      <c r="B81" s="32" t="s">
        <v>242</v>
      </c>
      <c r="C81" s="123"/>
      <c r="D81" s="18">
        <v>14</v>
      </c>
      <c r="E81" s="13" t="s">
        <v>0</v>
      </c>
      <c r="F81" s="33">
        <v>2.59</v>
      </c>
      <c r="G81" s="34">
        <f t="shared" si="9"/>
        <v>3.19</v>
      </c>
      <c r="H81" s="34">
        <f t="shared" si="12"/>
        <v>36.26</v>
      </c>
      <c r="I81" s="33">
        <f t="shared" si="10"/>
        <v>8.34</v>
      </c>
      <c r="J81" s="34">
        <f t="shared" si="11"/>
        <v>44.6</v>
      </c>
      <c r="K81" s="3"/>
    </row>
    <row r="82" spans="1:11" s="8" customFormat="1" ht="15" thickBot="1" x14ac:dyDescent="0.25">
      <c r="A82" s="12">
        <v>78</v>
      </c>
      <c r="B82" s="32" t="s">
        <v>243</v>
      </c>
      <c r="C82" s="124"/>
      <c r="D82" s="18">
        <v>6</v>
      </c>
      <c r="E82" s="13" t="s">
        <v>0</v>
      </c>
      <c r="F82" s="33">
        <v>2.59</v>
      </c>
      <c r="G82" s="34">
        <f t="shared" si="9"/>
        <v>3.19</v>
      </c>
      <c r="H82" s="34">
        <f t="shared" si="12"/>
        <v>15.54</v>
      </c>
      <c r="I82" s="33">
        <f t="shared" si="10"/>
        <v>3.57</v>
      </c>
      <c r="J82" s="34">
        <f t="shared" si="11"/>
        <v>19.11</v>
      </c>
      <c r="K82" s="3"/>
    </row>
    <row r="83" spans="1:11" s="2" customFormat="1" ht="24.75" thickBot="1" x14ac:dyDescent="0.25">
      <c r="A83" s="12">
        <v>79</v>
      </c>
      <c r="B83" s="38" t="s">
        <v>121</v>
      </c>
      <c r="C83" s="15" t="s">
        <v>252</v>
      </c>
      <c r="D83" s="18">
        <v>12</v>
      </c>
      <c r="E83" s="13" t="s">
        <v>0</v>
      </c>
      <c r="F83" s="33">
        <v>1.99</v>
      </c>
      <c r="G83" s="34">
        <f t="shared" si="9"/>
        <v>2.4500000000000002</v>
      </c>
      <c r="H83" s="34">
        <f t="shared" si="12"/>
        <v>23.88</v>
      </c>
      <c r="I83" s="33">
        <f>0.23*H83</f>
        <v>5.49</v>
      </c>
      <c r="J83" s="34">
        <f>H83+I83</f>
        <v>29.37</v>
      </c>
    </row>
    <row r="84" spans="1:11" s="2" customFormat="1" ht="15" thickBot="1" x14ac:dyDescent="0.25">
      <c r="A84" s="12">
        <v>80</v>
      </c>
      <c r="B84" s="32" t="s">
        <v>218</v>
      </c>
      <c r="C84" s="15" t="s">
        <v>231</v>
      </c>
      <c r="D84" s="18">
        <v>3</v>
      </c>
      <c r="E84" s="13" t="s">
        <v>213</v>
      </c>
      <c r="F84" s="33">
        <v>3.59</v>
      </c>
      <c r="G84" s="34">
        <f t="shared" si="9"/>
        <v>4.42</v>
      </c>
      <c r="H84" s="34">
        <f t="shared" si="12"/>
        <v>10.77</v>
      </c>
      <c r="I84" s="33">
        <f t="shared" si="10"/>
        <v>2.48</v>
      </c>
      <c r="J84" s="34">
        <f t="shared" si="11"/>
        <v>13.25</v>
      </c>
    </row>
    <row r="85" spans="1:11" s="2" customFormat="1" ht="15" thickBot="1" x14ac:dyDescent="0.25">
      <c r="A85" s="12">
        <v>81</v>
      </c>
      <c r="B85" s="32" t="s">
        <v>219</v>
      </c>
      <c r="C85" s="15" t="s">
        <v>232</v>
      </c>
      <c r="D85" s="18">
        <v>1</v>
      </c>
      <c r="E85" s="13" t="s">
        <v>213</v>
      </c>
      <c r="F85" s="33">
        <v>8</v>
      </c>
      <c r="G85" s="34">
        <f t="shared" si="9"/>
        <v>9.84</v>
      </c>
      <c r="H85" s="34">
        <f t="shared" si="12"/>
        <v>8</v>
      </c>
      <c r="I85" s="33">
        <f t="shared" si="10"/>
        <v>1.84</v>
      </c>
      <c r="J85" s="34">
        <f t="shared" si="11"/>
        <v>9.84</v>
      </c>
    </row>
    <row r="86" spans="1:11" s="8" customFormat="1" ht="36.75" thickBot="1" x14ac:dyDescent="0.25">
      <c r="A86" s="12">
        <v>82</v>
      </c>
      <c r="B86" s="32" t="s">
        <v>171</v>
      </c>
      <c r="C86" s="15" t="s">
        <v>94</v>
      </c>
      <c r="D86" s="18">
        <v>3</v>
      </c>
      <c r="E86" s="13" t="s">
        <v>0</v>
      </c>
      <c r="F86" s="33">
        <v>3.89</v>
      </c>
      <c r="G86" s="34">
        <f t="shared" si="9"/>
        <v>4.78</v>
      </c>
      <c r="H86" s="34">
        <f t="shared" si="12"/>
        <v>11.67</v>
      </c>
      <c r="I86" s="33">
        <f t="shared" si="10"/>
        <v>2.68</v>
      </c>
      <c r="J86" s="34">
        <f t="shared" si="11"/>
        <v>14.35</v>
      </c>
      <c r="K86" s="3"/>
    </row>
    <row r="87" spans="1:11" s="8" customFormat="1" ht="36.75" thickBot="1" x14ac:dyDescent="0.25">
      <c r="A87" s="12">
        <v>83</v>
      </c>
      <c r="B87" s="32" t="s">
        <v>35</v>
      </c>
      <c r="C87" s="15" t="s">
        <v>94</v>
      </c>
      <c r="D87" s="18">
        <v>15</v>
      </c>
      <c r="E87" s="13" t="s">
        <v>0</v>
      </c>
      <c r="F87" s="33">
        <v>3.89</v>
      </c>
      <c r="G87" s="34">
        <f t="shared" si="9"/>
        <v>4.78</v>
      </c>
      <c r="H87" s="34">
        <f t="shared" si="12"/>
        <v>58.35</v>
      </c>
      <c r="I87" s="33">
        <f t="shared" si="10"/>
        <v>13.42</v>
      </c>
      <c r="J87" s="34">
        <f t="shared" si="11"/>
        <v>71.77</v>
      </c>
      <c r="K87" s="3"/>
    </row>
    <row r="88" spans="1:11" s="8" customFormat="1" ht="36.75" thickBot="1" x14ac:dyDescent="0.25">
      <c r="A88" s="12">
        <v>84</v>
      </c>
      <c r="B88" s="32" t="s">
        <v>36</v>
      </c>
      <c r="C88" s="15" t="s">
        <v>94</v>
      </c>
      <c r="D88" s="18">
        <v>12</v>
      </c>
      <c r="E88" s="13" t="s">
        <v>0</v>
      </c>
      <c r="F88" s="33">
        <v>3.89</v>
      </c>
      <c r="G88" s="34">
        <f t="shared" si="9"/>
        <v>4.78</v>
      </c>
      <c r="H88" s="34">
        <f>D87*F87</f>
        <v>58.35</v>
      </c>
      <c r="I88" s="33">
        <f t="shared" si="10"/>
        <v>13.42</v>
      </c>
      <c r="J88" s="34">
        <f t="shared" si="11"/>
        <v>71.77</v>
      </c>
      <c r="K88" s="3"/>
    </row>
    <row r="89" spans="1:11" s="8" customFormat="1" ht="36.75" thickBot="1" x14ac:dyDescent="0.25">
      <c r="A89" s="12">
        <v>85</v>
      </c>
      <c r="B89" s="32" t="s">
        <v>97</v>
      </c>
      <c r="C89" s="15" t="s">
        <v>94</v>
      </c>
      <c r="D89" s="18">
        <v>2</v>
      </c>
      <c r="E89" s="13" t="s">
        <v>0</v>
      </c>
      <c r="F89" s="33">
        <v>3.89</v>
      </c>
      <c r="G89" s="34">
        <f t="shared" si="9"/>
        <v>4.78</v>
      </c>
      <c r="H89" s="34">
        <f>D89*F89</f>
        <v>7.78</v>
      </c>
      <c r="I89" s="33">
        <f t="shared" si="10"/>
        <v>1.79</v>
      </c>
      <c r="J89" s="34">
        <f t="shared" si="11"/>
        <v>9.57</v>
      </c>
      <c r="K89" s="3"/>
    </row>
    <row r="90" spans="1:11" s="8" customFormat="1" ht="36.75" thickBot="1" x14ac:dyDescent="0.25">
      <c r="A90" s="12">
        <v>86</v>
      </c>
      <c r="B90" s="32" t="s">
        <v>37</v>
      </c>
      <c r="C90" s="15" t="s">
        <v>94</v>
      </c>
      <c r="D90" s="18">
        <v>18</v>
      </c>
      <c r="E90" s="13" t="s">
        <v>0</v>
      </c>
      <c r="F90" s="33">
        <v>3.89</v>
      </c>
      <c r="G90" s="34">
        <f t="shared" si="9"/>
        <v>4.78</v>
      </c>
      <c r="H90" s="34">
        <f>D90*F90</f>
        <v>70.02</v>
      </c>
      <c r="I90" s="33">
        <f t="shared" si="10"/>
        <v>16.100000000000001</v>
      </c>
      <c r="J90" s="34">
        <f t="shared" si="11"/>
        <v>86.12</v>
      </c>
      <c r="K90" s="3"/>
    </row>
    <row r="91" spans="1:11" s="8" customFormat="1" ht="24.75" thickBot="1" x14ac:dyDescent="0.25">
      <c r="A91" s="12">
        <v>87</v>
      </c>
      <c r="B91" s="32" t="s">
        <v>95</v>
      </c>
      <c r="C91" s="15" t="s">
        <v>96</v>
      </c>
      <c r="D91" s="18">
        <v>60</v>
      </c>
      <c r="E91" s="13" t="s">
        <v>0</v>
      </c>
      <c r="F91" s="33">
        <v>2.4500000000000002</v>
      </c>
      <c r="G91" s="34">
        <f t="shared" si="9"/>
        <v>3.01</v>
      </c>
      <c r="H91" s="34">
        <f t="shared" ref="H91:H124" si="13">D91*F91</f>
        <v>147</v>
      </c>
      <c r="I91" s="33">
        <f t="shared" si="10"/>
        <v>33.81</v>
      </c>
      <c r="J91" s="34">
        <f t="shared" si="11"/>
        <v>180.81</v>
      </c>
      <c r="K91" s="3"/>
    </row>
    <row r="92" spans="1:11" s="8" customFormat="1" ht="60.75" thickBot="1" x14ac:dyDescent="0.25">
      <c r="A92" s="12">
        <v>88</v>
      </c>
      <c r="B92" s="32" t="s">
        <v>205</v>
      </c>
      <c r="C92" s="15" t="s">
        <v>278</v>
      </c>
      <c r="D92" s="18">
        <v>3</v>
      </c>
      <c r="E92" s="13" t="s">
        <v>0</v>
      </c>
      <c r="F92" s="33">
        <v>8.23</v>
      </c>
      <c r="G92" s="34">
        <f t="shared" si="9"/>
        <v>10.119999999999999</v>
      </c>
      <c r="H92" s="34">
        <f t="shared" si="13"/>
        <v>24.69</v>
      </c>
      <c r="I92" s="33">
        <f t="shared" si="10"/>
        <v>5.68</v>
      </c>
      <c r="J92" s="34">
        <f t="shared" si="11"/>
        <v>30.37</v>
      </c>
      <c r="K92" s="3"/>
    </row>
    <row r="93" spans="1:11" s="8" customFormat="1" ht="36.75" thickBot="1" x14ac:dyDescent="0.25">
      <c r="A93" s="12">
        <v>89</v>
      </c>
      <c r="B93" s="32" t="s">
        <v>205</v>
      </c>
      <c r="C93" s="15" t="s">
        <v>248</v>
      </c>
      <c r="D93" s="18">
        <v>8</v>
      </c>
      <c r="E93" s="13" t="s">
        <v>0</v>
      </c>
      <c r="F93" s="33">
        <v>2.0499999999999998</v>
      </c>
      <c r="G93" s="34">
        <f t="shared" si="9"/>
        <v>2.52</v>
      </c>
      <c r="H93" s="34">
        <f t="shared" si="13"/>
        <v>16.399999999999999</v>
      </c>
      <c r="I93" s="33">
        <f t="shared" si="10"/>
        <v>3.77</v>
      </c>
      <c r="J93" s="34">
        <f t="shared" si="11"/>
        <v>20.170000000000002</v>
      </c>
      <c r="K93" s="3"/>
    </row>
    <row r="94" spans="1:11" s="8" customFormat="1" ht="36.75" thickBot="1" x14ac:dyDescent="0.25">
      <c r="A94" s="12">
        <v>90</v>
      </c>
      <c r="B94" s="32" t="s">
        <v>205</v>
      </c>
      <c r="C94" s="15" t="s">
        <v>249</v>
      </c>
      <c r="D94" s="18">
        <v>6</v>
      </c>
      <c r="E94" s="13" t="s">
        <v>0</v>
      </c>
      <c r="F94" s="33">
        <v>2.0499999999999998</v>
      </c>
      <c r="G94" s="34">
        <f t="shared" si="9"/>
        <v>2.52</v>
      </c>
      <c r="H94" s="34">
        <f t="shared" si="13"/>
        <v>12.3</v>
      </c>
      <c r="I94" s="33">
        <f t="shared" si="10"/>
        <v>2.83</v>
      </c>
      <c r="J94" s="34">
        <f t="shared" si="11"/>
        <v>15.13</v>
      </c>
      <c r="K94" s="3"/>
    </row>
    <row r="95" spans="1:11" s="8" customFormat="1" ht="36.75" thickBot="1" x14ac:dyDescent="0.25">
      <c r="A95" s="12">
        <v>91</v>
      </c>
      <c r="B95" s="32" t="s">
        <v>205</v>
      </c>
      <c r="C95" s="15" t="s">
        <v>250</v>
      </c>
      <c r="D95" s="18">
        <v>6</v>
      </c>
      <c r="E95" s="13" t="s">
        <v>0</v>
      </c>
      <c r="F95" s="33">
        <v>2.0499999999999998</v>
      </c>
      <c r="G95" s="34">
        <f t="shared" si="9"/>
        <v>2.52</v>
      </c>
      <c r="H95" s="34">
        <f t="shared" si="13"/>
        <v>12.3</v>
      </c>
      <c r="I95" s="33">
        <f t="shared" si="10"/>
        <v>2.83</v>
      </c>
      <c r="J95" s="34">
        <f t="shared" si="11"/>
        <v>15.13</v>
      </c>
      <c r="K95" s="3"/>
    </row>
    <row r="96" spans="1:11" s="8" customFormat="1" ht="36.75" thickBot="1" x14ac:dyDescent="0.25">
      <c r="A96" s="12">
        <v>92</v>
      </c>
      <c r="B96" s="32" t="s">
        <v>205</v>
      </c>
      <c r="C96" s="15" t="s">
        <v>251</v>
      </c>
      <c r="D96" s="18">
        <v>6</v>
      </c>
      <c r="E96" s="13" t="s">
        <v>0</v>
      </c>
      <c r="F96" s="33">
        <v>2.0499999999999998</v>
      </c>
      <c r="G96" s="34">
        <f t="shared" si="9"/>
        <v>2.52</v>
      </c>
      <c r="H96" s="34">
        <f t="shared" si="13"/>
        <v>12.3</v>
      </c>
      <c r="I96" s="33">
        <f t="shared" si="10"/>
        <v>2.83</v>
      </c>
      <c r="J96" s="34">
        <f t="shared" si="11"/>
        <v>15.13</v>
      </c>
      <c r="K96" s="3"/>
    </row>
    <row r="97" spans="1:11" s="8" customFormat="1" ht="48.75" thickBot="1" x14ac:dyDescent="0.25">
      <c r="A97" s="12">
        <v>93</v>
      </c>
      <c r="B97" s="15" t="s">
        <v>281</v>
      </c>
      <c r="C97" s="15" t="s">
        <v>282</v>
      </c>
      <c r="D97" s="58">
        <v>2</v>
      </c>
      <c r="E97" s="59" t="s">
        <v>0</v>
      </c>
      <c r="F97" s="60">
        <v>1.29</v>
      </c>
      <c r="G97" s="61">
        <f t="shared" si="9"/>
        <v>1.59</v>
      </c>
      <c r="H97" s="61">
        <f t="shared" si="13"/>
        <v>2.58</v>
      </c>
      <c r="I97" s="60">
        <f t="shared" si="10"/>
        <v>0.59</v>
      </c>
      <c r="J97" s="61">
        <f t="shared" si="11"/>
        <v>3.17</v>
      </c>
      <c r="K97" s="3"/>
    </row>
    <row r="98" spans="1:11" s="8" customFormat="1" ht="15" thickBot="1" x14ac:dyDescent="0.25">
      <c r="A98" s="12">
        <v>94</v>
      </c>
      <c r="B98" s="32" t="s">
        <v>99</v>
      </c>
      <c r="C98" s="15" t="s">
        <v>98</v>
      </c>
      <c r="D98" s="18">
        <v>4</v>
      </c>
      <c r="E98" s="13" t="s">
        <v>0</v>
      </c>
      <c r="F98" s="33">
        <v>3.62</v>
      </c>
      <c r="G98" s="34">
        <f t="shared" si="9"/>
        <v>4.45</v>
      </c>
      <c r="H98" s="34">
        <f t="shared" si="13"/>
        <v>14.48</v>
      </c>
      <c r="I98" s="33">
        <f t="shared" si="10"/>
        <v>3.33</v>
      </c>
      <c r="J98" s="34">
        <f t="shared" si="11"/>
        <v>17.809999999999999</v>
      </c>
      <c r="K98" s="3"/>
    </row>
    <row r="99" spans="1:11" s="8" customFormat="1" ht="15" thickBot="1" x14ac:dyDescent="0.25">
      <c r="A99" s="12">
        <v>95</v>
      </c>
      <c r="B99" s="32" t="s">
        <v>100</v>
      </c>
      <c r="C99" s="15" t="s">
        <v>98</v>
      </c>
      <c r="D99" s="18">
        <v>15</v>
      </c>
      <c r="E99" s="13" t="s">
        <v>0</v>
      </c>
      <c r="F99" s="33">
        <v>3.62</v>
      </c>
      <c r="G99" s="34">
        <f t="shared" si="9"/>
        <v>4.45</v>
      </c>
      <c r="H99" s="34">
        <f t="shared" si="13"/>
        <v>54.3</v>
      </c>
      <c r="I99" s="33">
        <f t="shared" si="10"/>
        <v>12.49</v>
      </c>
      <c r="J99" s="34">
        <f t="shared" si="11"/>
        <v>66.790000000000006</v>
      </c>
      <c r="K99" s="3"/>
    </row>
    <row r="100" spans="1:11" s="8" customFormat="1" ht="15" thickBot="1" x14ac:dyDescent="0.25">
      <c r="A100" s="12">
        <v>96</v>
      </c>
      <c r="B100" s="32" t="s">
        <v>101</v>
      </c>
      <c r="C100" s="15" t="s">
        <v>102</v>
      </c>
      <c r="D100" s="18">
        <v>2</v>
      </c>
      <c r="E100" s="13" t="s">
        <v>0</v>
      </c>
      <c r="F100" s="33">
        <v>3.66</v>
      </c>
      <c r="G100" s="34">
        <f t="shared" si="9"/>
        <v>4.5</v>
      </c>
      <c r="H100" s="34">
        <f t="shared" si="13"/>
        <v>7.32</v>
      </c>
      <c r="I100" s="33">
        <f t="shared" si="10"/>
        <v>1.68</v>
      </c>
      <c r="J100" s="34">
        <f t="shared" si="11"/>
        <v>9</v>
      </c>
      <c r="K100" s="3"/>
    </row>
    <row r="101" spans="1:11" s="8" customFormat="1" ht="15" thickBot="1" x14ac:dyDescent="0.25">
      <c r="A101" s="12">
        <v>97</v>
      </c>
      <c r="B101" s="32" t="s">
        <v>103</v>
      </c>
      <c r="C101" s="15" t="s">
        <v>103</v>
      </c>
      <c r="D101" s="18">
        <v>7</v>
      </c>
      <c r="E101" s="13" t="s">
        <v>0</v>
      </c>
      <c r="F101" s="33">
        <v>2.29</v>
      </c>
      <c r="G101" s="34">
        <f t="shared" si="9"/>
        <v>2.82</v>
      </c>
      <c r="H101" s="34">
        <f t="shared" si="13"/>
        <v>16.03</v>
      </c>
      <c r="I101" s="33">
        <f t="shared" si="10"/>
        <v>3.69</v>
      </c>
      <c r="J101" s="34">
        <f t="shared" si="11"/>
        <v>19.72</v>
      </c>
      <c r="K101" s="3"/>
    </row>
    <row r="102" spans="1:11" s="8" customFormat="1" ht="15" thickBot="1" x14ac:dyDescent="0.25">
      <c r="A102" s="12">
        <v>98</v>
      </c>
      <c r="B102" s="32" t="s">
        <v>104</v>
      </c>
      <c r="C102" s="15" t="str">
        <f>B102</f>
        <v xml:space="preserve">Temperówka z pojemnikiem </v>
      </c>
      <c r="D102" s="18">
        <v>2</v>
      </c>
      <c r="E102" s="13" t="s">
        <v>0</v>
      </c>
      <c r="F102" s="33">
        <v>5.85</v>
      </c>
      <c r="G102" s="34">
        <f t="shared" si="9"/>
        <v>7.2</v>
      </c>
      <c r="H102" s="34">
        <f t="shared" si="13"/>
        <v>11.7</v>
      </c>
      <c r="I102" s="33">
        <f t="shared" si="10"/>
        <v>2.69</v>
      </c>
      <c r="J102" s="34">
        <f t="shared" si="11"/>
        <v>14.39</v>
      </c>
      <c r="K102" s="3"/>
    </row>
    <row r="103" spans="1:11" s="8" customFormat="1" ht="15" thickBot="1" x14ac:dyDescent="0.25">
      <c r="A103" s="12">
        <v>99</v>
      </c>
      <c r="B103" s="32" t="s">
        <v>7</v>
      </c>
      <c r="C103" s="15" t="s">
        <v>41</v>
      </c>
      <c r="D103" s="18">
        <v>3</v>
      </c>
      <c r="E103" s="13" t="s">
        <v>16</v>
      </c>
      <c r="F103" s="33">
        <v>2.69</v>
      </c>
      <c r="G103" s="34">
        <f t="shared" si="9"/>
        <v>3.31</v>
      </c>
      <c r="H103" s="34">
        <f t="shared" si="13"/>
        <v>8.07</v>
      </c>
      <c r="I103" s="33">
        <f t="shared" si="10"/>
        <v>1.86</v>
      </c>
      <c r="J103" s="34">
        <f t="shared" si="11"/>
        <v>9.93</v>
      </c>
      <c r="K103" s="3"/>
    </row>
    <row r="104" spans="1:11" s="8" customFormat="1" ht="24.75" thickBot="1" x14ac:dyDescent="0.25">
      <c r="A104" s="12">
        <v>100</v>
      </c>
      <c r="B104" s="32" t="s">
        <v>6</v>
      </c>
      <c r="C104" s="15" t="s">
        <v>51</v>
      </c>
      <c r="D104" s="18">
        <v>39</v>
      </c>
      <c r="E104" s="13" t="s">
        <v>0</v>
      </c>
      <c r="F104" s="33">
        <v>15.89</v>
      </c>
      <c r="G104" s="34">
        <f t="shared" si="9"/>
        <v>19.54</v>
      </c>
      <c r="H104" s="34">
        <f t="shared" si="13"/>
        <v>619.71</v>
      </c>
      <c r="I104" s="33">
        <f t="shared" si="10"/>
        <v>142.53</v>
      </c>
      <c r="J104" s="34">
        <f t="shared" si="11"/>
        <v>762.24</v>
      </c>
      <c r="K104" s="3"/>
    </row>
    <row r="105" spans="1:11" s="8" customFormat="1" ht="36.75" thickBot="1" x14ac:dyDescent="0.25">
      <c r="A105" s="12">
        <v>101</v>
      </c>
      <c r="B105" s="32" t="s">
        <v>229</v>
      </c>
      <c r="C105" s="15" t="s">
        <v>247</v>
      </c>
      <c r="D105" s="18">
        <v>2</v>
      </c>
      <c r="E105" s="13" t="s">
        <v>0</v>
      </c>
      <c r="F105" s="33">
        <v>13.7</v>
      </c>
      <c r="G105" s="34">
        <f t="shared" si="9"/>
        <v>16.850000000000001</v>
      </c>
      <c r="H105" s="34">
        <f t="shared" si="13"/>
        <v>27.4</v>
      </c>
      <c r="I105" s="33">
        <f t="shared" si="10"/>
        <v>6.3</v>
      </c>
      <c r="J105" s="34">
        <f t="shared" si="11"/>
        <v>33.700000000000003</v>
      </c>
      <c r="K105" s="3"/>
    </row>
    <row r="106" spans="1:11" s="8" customFormat="1" ht="15" thickBot="1" x14ac:dyDescent="0.25">
      <c r="A106" s="12">
        <v>102</v>
      </c>
      <c r="B106" s="32" t="s">
        <v>105</v>
      </c>
      <c r="C106" s="15" t="s">
        <v>106</v>
      </c>
      <c r="D106" s="18">
        <v>2</v>
      </c>
      <c r="E106" s="13" t="s">
        <v>0</v>
      </c>
      <c r="F106" s="33">
        <v>2.09</v>
      </c>
      <c r="G106" s="34">
        <f t="shared" si="9"/>
        <v>2.57</v>
      </c>
      <c r="H106" s="34">
        <f t="shared" si="13"/>
        <v>4.18</v>
      </c>
      <c r="I106" s="33">
        <f t="shared" si="10"/>
        <v>0.96</v>
      </c>
      <c r="J106" s="34">
        <f t="shared" si="11"/>
        <v>5.14</v>
      </c>
      <c r="K106" s="3"/>
    </row>
    <row r="107" spans="1:11" s="8" customFormat="1" ht="15" thickBot="1" x14ac:dyDescent="0.25">
      <c r="A107" s="12">
        <v>103</v>
      </c>
      <c r="B107" s="32" t="s">
        <v>8</v>
      </c>
      <c r="C107" s="15" t="s">
        <v>85</v>
      </c>
      <c r="D107" s="18">
        <v>10</v>
      </c>
      <c r="E107" s="13" t="s">
        <v>43</v>
      </c>
      <c r="F107" s="33">
        <v>1.47</v>
      </c>
      <c r="G107" s="34">
        <f t="shared" si="9"/>
        <v>1.81</v>
      </c>
      <c r="H107" s="34">
        <f t="shared" si="13"/>
        <v>14.7</v>
      </c>
      <c r="I107" s="33">
        <f t="shared" si="10"/>
        <v>3.38</v>
      </c>
      <c r="J107" s="34">
        <f t="shared" si="11"/>
        <v>18.079999999999998</v>
      </c>
      <c r="K107" s="3"/>
    </row>
    <row r="108" spans="1:11" s="8" customFormat="1" ht="15" thickBot="1" x14ac:dyDescent="0.25">
      <c r="A108" s="12">
        <v>104</v>
      </c>
      <c r="B108" s="32" t="s">
        <v>8</v>
      </c>
      <c r="C108" s="15" t="s">
        <v>42</v>
      </c>
      <c r="D108" s="18">
        <v>34</v>
      </c>
      <c r="E108" s="13" t="s">
        <v>43</v>
      </c>
      <c r="F108" s="33">
        <v>1.59</v>
      </c>
      <c r="G108" s="34">
        <f t="shared" si="9"/>
        <v>1.96</v>
      </c>
      <c r="H108" s="34">
        <f t="shared" si="13"/>
        <v>54.06</v>
      </c>
      <c r="I108" s="33">
        <f t="shared" si="10"/>
        <v>12.43</v>
      </c>
      <c r="J108" s="34">
        <f t="shared" si="11"/>
        <v>66.489999999999995</v>
      </c>
      <c r="K108" s="3"/>
    </row>
    <row r="109" spans="1:11" s="8" customFormat="1" ht="15" thickBot="1" x14ac:dyDescent="0.25">
      <c r="A109" s="12">
        <v>105</v>
      </c>
      <c r="B109" s="32" t="s">
        <v>8</v>
      </c>
      <c r="C109" s="15" t="s">
        <v>44</v>
      </c>
      <c r="D109" s="18">
        <v>34</v>
      </c>
      <c r="E109" s="13" t="s">
        <v>43</v>
      </c>
      <c r="F109" s="33">
        <v>1.79</v>
      </c>
      <c r="G109" s="34">
        <f t="shared" si="9"/>
        <v>2.2000000000000002</v>
      </c>
      <c r="H109" s="34">
        <f t="shared" si="13"/>
        <v>60.86</v>
      </c>
      <c r="I109" s="33">
        <f t="shared" si="10"/>
        <v>14</v>
      </c>
      <c r="J109" s="34">
        <f t="shared" si="11"/>
        <v>74.86</v>
      </c>
      <c r="K109" s="3"/>
    </row>
    <row r="110" spans="1:11" s="8" customFormat="1" ht="15" thickBot="1" x14ac:dyDescent="0.25">
      <c r="A110" s="12">
        <v>106</v>
      </c>
      <c r="B110" s="32" t="s">
        <v>8</v>
      </c>
      <c r="C110" s="15" t="s">
        <v>45</v>
      </c>
      <c r="D110" s="18">
        <v>41</v>
      </c>
      <c r="E110" s="13" t="s">
        <v>43</v>
      </c>
      <c r="F110" s="33">
        <v>4.99</v>
      </c>
      <c r="G110" s="34">
        <f t="shared" si="9"/>
        <v>6.14</v>
      </c>
      <c r="H110" s="34">
        <f t="shared" si="13"/>
        <v>204.59</v>
      </c>
      <c r="I110" s="33">
        <f t="shared" si="10"/>
        <v>47.06</v>
      </c>
      <c r="J110" s="34">
        <f t="shared" si="11"/>
        <v>251.65</v>
      </c>
      <c r="K110" s="3"/>
    </row>
    <row r="111" spans="1:11" s="8" customFormat="1" ht="36.75" thickBot="1" x14ac:dyDescent="0.25">
      <c r="A111" s="12">
        <v>107</v>
      </c>
      <c r="B111" s="32" t="s">
        <v>48</v>
      </c>
      <c r="C111" s="15" t="s">
        <v>86</v>
      </c>
      <c r="D111" s="18">
        <v>4</v>
      </c>
      <c r="E111" s="13" t="s">
        <v>0</v>
      </c>
      <c r="F111" s="33">
        <v>42.99</v>
      </c>
      <c r="G111" s="34">
        <f t="shared" si="9"/>
        <v>52.88</v>
      </c>
      <c r="H111" s="34">
        <f t="shared" si="13"/>
        <v>171.96</v>
      </c>
      <c r="I111" s="33">
        <f t="shared" si="10"/>
        <v>39.549999999999997</v>
      </c>
      <c r="J111" s="34">
        <f t="shared" si="11"/>
        <v>211.51</v>
      </c>
      <c r="K111" s="3"/>
    </row>
    <row r="112" spans="1:11" s="8" customFormat="1" ht="15" thickBot="1" x14ac:dyDescent="0.25">
      <c r="A112" s="12">
        <v>108</v>
      </c>
      <c r="B112" s="32" t="s">
        <v>10</v>
      </c>
      <c r="C112" s="15" t="s">
        <v>49</v>
      </c>
      <c r="D112" s="18">
        <v>108</v>
      </c>
      <c r="E112" s="13" t="s">
        <v>46</v>
      </c>
      <c r="F112" s="33">
        <v>2.99</v>
      </c>
      <c r="G112" s="34">
        <f t="shared" si="9"/>
        <v>3.68</v>
      </c>
      <c r="H112" s="34">
        <f t="shared" si="13"/>
        <v>322.92</v>
      </c>
      <c r="I112" s="33">
        <f t="shared" si="10"/>
        <v>74.27</v>
      </c>
      <c r="J112" s="34">
        <f t="shared" si="11"/>
        <v>397.19</v>
      </c>
      <c r="K112" s="3"/>
    </row>
    <row r="113" spans="1:11" s="8" customFormat="1" ht="15" thickBot="1" x14ac:dyDescent="0.25">
      <c r="A113" s="12">
        <v>109</v>
      </c>
      <c r="B113" s="32" t="s">
        <v>10</v>
      </c>
      <c r="C113" s="15" t="s">
        <v>50</v>
      </c>
      <c r="D113" s="18">
        <v>5</v>
      </c>
      <c r="E113" s="13" t="s">
        <v>46</v>
      </c>
      <c r="F113" s="33">
        <v>1.24</v>
      </c>
      <c r="G113" s="34">
        <f t="shared" si="9"/>
        <v>1.53</v>
      </c>
      <c r="H113" s="34">
        <f t="shared" si="13"/>
        <v>6.2</v>
      </c>
      <c r="I113" s="33">
        <f t="shared" si="10"/>
        <v>1.43</v>
      </c>
      <c r="J113" s="34">
        <f t="shared" si="11"/>
        <v>7.63</v>
      </c>
      <c r="K113" s="3"/>
    </row>
    <row r="114" spans="1:11" s="2" customFormat="1" ht="15" thickBot="1" x14ac:dyDescent="0.25">
      <c r="A114" s="12">
        <v>110</v>
      </c>
      <c r="B114" s="32" t="s">
        <v>10</v>
      </c>
      <c r="C114" s="15" t="s">
        <v>87</v>
      </c>
      <c r="D114" s="18">
        <v>6</v>
      </c>
      <c r="E114" s="13" t="s">
        <v>46</v>
      </c>
      <c r="F114" s="33">
        <v>5.99</v>
      </c>
      <c r="G114" s="34">
        <f t="shared" si="9"/>
        <v>7.37</v>
      </c>
      <c r="H114" s="34">
        <f t="shared" si="13"/>
        <v>35.94</v>
      </c>
      <c r="I114" s="33">
        <f t="shared" si="10"/>
        <v>8.27</v>
      </c>
      <c r="J114" s="34">
        <f t="shared" si="11"/>
        <v>44.21</v>
      </c>
    </row>
    <row r="115" spans="1:11" s="2" customFormat="1" ht="15" thickBot="1" x14ac:dyDescent="0.25">
      <c r="A115" s="12">
        <v>111</v>
      </c>
      <c r="B115" s="32" t="s">
        <v>92</v>
      </c>
      <c r="C115" s="15" t="s">
        <v>93</v>
      </c>
      <c r="D115" s="18">
        <v>1</v>
      </c>
      <c r="E115" s="13" t="s">
        <v>0</v>
      </c>
      <c r="F115" s="33">
        <v>4.99</v>
      </c>
      <c r="G115" s="34">
        <f t="shared" si="9"/>
        <v>6.14</v>
      </c>
      <c r="H115" s="34">
        <f t="shared" si="13"/>
        <v>4.99</v>
      </c>
      <c r="I115" s="33">
        <f t="shared" si="10"/>
        <v>1.1499999999999999</v>
      </c>
      <c r="J115" s="34">
        <f t="shared" si="11"/>
        <v>6.14</v>
      </c>
    </row>
    <row r="116" spans="1:11" s="2" customFormat="1" ht="15" thickBot="1" x14ac:dyDescent="0.25">
      <c r="A116" s="12">
        <v>112</v>
      </c>
      <c r="B116" s="32" t="s">
        <v>88</v>
      </c>
      <c r="C116" s="15" t="s">
        <v>89</v>
      </c>
      <c r="D116" s="18">
        <v>8</v>
      </c>
      <c r="E116" s="13" t="s">
        <v>16</v>
      </c>
      <c r="F116" s="33">
        <v>1.71</v>
      </c>
      <c r="G116" s="34">
        <f t="shared" si="9"/>
        <v>2.1</v>
      </c>
      <c r="H116" s="34">
        <f t="shared" si="13"/>
        <v>13.68</v>
      </c>
      <c r="I116" s="33">
        <f t="shared" si="10"/>
        <v>3.15</v>
      </c>
      <c r="J116" s="34">
        <f t="shared" si="11"/>
        <v>16.829999999999998</v>
      </c>
    </row>
    <row r="117" spans="1:11" s="2" customFormat="1" ht="15" thickBot="1" x14ac:dyDescent="0.25">
      <c r="A117" s="12">
        <v>113</v>
      </c>
      <c r="B117" s="32" t="s">
        <v>88</v>
      </c>
      <c r="C117" s="15" t="s">
        <v>90</v>
      </c>
      <c r="D117" s="18">
        <v>90</v>
      </c>
      <c r="E117" s="13" t="s">
        <v>16</v>
      </c>
      <c r="F117" s="33">
        <v>1.9</v>
      </c>
      <c r="G117" s="34">
        <f t="shared" si="9"/>
        <v>2.34</v>
      </c>
      <c r="H117" s="34">
        <f t="shared" si="13"/>
        <v>171</v>
      </c>
      <c r="I117" s="33">
        <f t="shared" si="10"/>
        <v>39.33</v>
      </c>
      <c r="J117" s="34">
        <f t="shared" si="11"/>
        <v>210.33</v>
      </c>
    </row>
    <row r="118" spans="1:11" s="2" customFormat="1" ht="15" thickBot="1" x14ac:dyDescent="0.25">
      <c r="A118" s="12">
        <v>114</v>
      </c>
      <c r="B118" s="32" t="s">
        <v>88</v>
      </c>
      <c r="C118" s="15" t="s">
        <v>91</v>
      </c>
      <c r="D118" s="18">
        <v>10</v>
      </c>
      <c r="E118" s="13" t="s">
        <v>16</v>
      </c>
      <c r="F118" s="33">
        <v>2.23</v>
      </c>
      <c r="G118" s="34">
        <f t="shared" si="9"/>
        <v>2.74</v>
      </c>
      <c r="H118" s="34">
        <f t="shared" si="13"/>
        <v>22.3</v>
      </c>
      <c r="I118" s="33">
        <f t="shared" si="10"/>
        <v>5.13</v>
      </c>
      <c r="J118" s="34">
        <f t="shared" si="11"/>
        <v>27.43</v>
      </c>
    </row>
    <row r="119" spans="1:11" s="2" customFormat="1" ht="24.75" thickBot="1" x14ac:dyDescent="0.25">
      <c r="A119" s="12">
        <v>115</v>
      </c>
      <c r="B119" s="32" t="s">
        <v>107</v>
      </c>
      <c r="C119" s="15" t="s">
        <v>108</v>
      </c>
      <c r="D119" s="18">
        <v>17</v>
      </c>
      <c r="E119" s="13" t="s">
        <v>0</v>
      </c>
      <c r="F119" s="33">
        <v>7.99</v>
      </c>
      <c r="G119" s="34">
        <f t="shared" si="9"/>
        <v>9.83</v>
      </c>
      <c r="H119" s="34">
        <f t="shared" si="13"/>
        <v>135.83000000000001</v>
      </c>
      <c r="I119" s="33">
        <f t="shared" si="10"/>
        <v>31.24</v>
      </c>
      <c r="J119" s="34">
        <f t="shared" si="11"/>
        <v>167.07</v>
      </c>
    </row>
    <row r="120" spans="1:11" s="2" customFormat="1" ht="15" thickBot="1" x14ac:dyDescent="0.25">
      <c r="A120" s="12">
        <v>116</v>
      </c>
      <c r="B120" s="32" t="s">
        <v>109</v>
      </c>
      <c r="C120" s="16" t="s">
        <v>110</v>
      </c>
      <c r="D120" s="18">
        <v>55</v>
      </c>
      <c r="E120" s="13" t="s">
        <v>0</v>
      </c>
      <c r="F120" s="33">
        <v>9.99</v>
      </c>
      <c r="G120" s="34">
        <f t="shared" si="9"/>
        <v>12.29</v>
      </c>
      <c r="H120" s="34">
        <f t="shared" si="13"/>
        <v>549.45000000000005</v>
      </c>
      <c r="I120" s="33">
        <f t="shared" si="10"/>
        <v>126.37</v>
      </c>
      <c r="J120" s="34">
        <f t="shared" si="11"/>
        <v>675.82</v>
      </c>
    </row>
    <row r="121" spans="1:11" s="2" customFormat="1" ht="57" customHeight="1" thickBot="1" x14ac:dyDescent="0.25">
      <c r="A121" s="12">
        <v>117</v>
      </c>
      <c r="B121" s="32" t="s">
        <v>5</v>
      </c>
      <c r="C121" s="15" t="s">
        <v>119</v>
      </c>
      <c r="D121" s="18">
        <v>19</v>
      </c>
      <c r="E121" s="13" t="s">
        <v>43</v>
      </c>
      <c r="F121" s="33">
        <v>5.99</v>
      </c>
      <c r="G121" s="34">
        <f t="shared" si="9"/>
        <v>7.37</v>
      </c>
      <c r="H121" s="34">
        <f t="shared" si="13"/>
        <v>113.81</v>
      </c>
      <c r="I121" s="33">
        <f t="shared" si="10"/>
        <v>26.18</v>
      </c>
      <c r="J121" s="34">
        <f t="shared" si="11"/>
        <v>139.99</v>
      </c>
    </row>
    <row r="122" spans="1:11" s="2" customFormat="1" ht="24.75" thickBot="1" x14ac:dyDescent="0.25">
      <c r="A122" s="12">
        <v>118</v>
      </c>
      <c r="B122" s="32" t="s">
        <v>120</v>
      </c>
      <c r="C122" s="15" t="s">
        <v>119</v>
      </c>
      <c r="D122" s="18">
        <v>2</v>
      </c>
      <c r="E122" s="13" t="s">
        <v>43</v>
      </c>
      <c r="F122" s="33">
        <v>4.87</v>
      </c>
      <c r="G122" s="34">
        <f t="shared" si="9"/>
        <v>5.99</v>
      </c>
      <c r="H122" s="34">
        <f t="shared" si="13"/>
        <v>9.74</v>
      </c>
      <c r="I122" s="33">
        <f t="shared" si="10"/>
        <v>2.2400000000000002</v>
      </c>
      <c r="J122" s="34">
        <f t="shared" si="11"/>
        <v>11.98</v>
      </c>
    </row>
    <row r="123" spans="1:11" s="2" customFormat="1" ht="15" thickBot="1" x14ac:dyDescent="0.25">
      <c r="A123" s="12">
        <v>119</v>
      </c>
      <c r="B123" s="32" t="s">
        <v>19</v>
      </c>
      <c r="C123" s="15" t="s">
        <v>118</v>
      </c>
      <c r="D123" s="18">
        <v>19</v>
      </c>
      <c r="E123" s="13" t="s">
        <v>0</v>
      </c>
      <c r="F123" s="33">
        <v>5.59</v>
      </c>
      <c r="G123" s="34">
        <f t="shared" si="9"/>
        <v>6.88</v>
      </c>
      <c r="H123" s="34">
        <f t="shared" si="13"/>
        <v>106.21</v>
      </c>
      <c r="I123" s="33">
        <f t="shared" si="10"/>
        <v>24.43</v>
      </c>
      <c r="J123" s="34">
        <f t="shared" si="11"/>
        <v>130.63999999999999</v>
      </c>
    </row>
    <row r="124" spans="1:11" s="2" customFormat="1" ht="24.75" thickBot="1" x14ac:dyDescent="0.25">
      <c r="A124" s="12">
        <v>120</v>
      </c>
      <c r="B124" s="32" t="s">
        <v>17</v>
      </c>
      <c r="C124" s="15" t="s">
        <v>18</v>
      </c>
      <c r="D124" s="18">
        <v>12</v>
      </c>
      <c r="E124" s="13" t="s">
        <v>0</v>
      </c>
      <c r="F124" s="33">
        <v>5.19</v>
      </c>
      <c r="G124" s="34">
        <f t="shared" si="9"/>
        <v>6.38</v>
      </c>
      <c r="H124" s="34">
        <f t="shared" si="13"/>
        <v>62.28</v>
      </c>
      <c r="I124" s="33">
        <f t="shared" si="10"/>
        <v>14.32</v>
      </c>
      <c r="J124" s="34">
        <f t="shared" si="11"/>
        <v>76.599999999999994</v>
      </c>
    </row>
    <row r="125" spans="1:11" s="2" customFormat="1" ht="15" thickBot="1" x14ac:dyDescent="0.25">
      <c r="A125" s="12">
        <v>121</v>
      </c>
      <c r="B125" s="32" t="s">
        <v>62</v>
      </c>
      <c r="C125" s="15" t="s">
        <v>56</v>
      </c>
      <c r="D125" s="18">
        <v>1</v>
      </c>
      <c r="E125" s="13" t="s">
        <v>13</v>
      </c>
      <c r="F125" s="33">
        <v>44.99</v>
      </c>
      <c r="G125" s="34">
        <f t="shared" si="9"/>
        <v>55.34</v>
      </c>
      <c r="H125" s="34">
        <f t="shared" ref="H125:H158" si="14">D125*F125</f>
        <v>44.99</v>
      </c>
      <c r="I125" s="33">
        <f t="shared" si="10"/>
        <v>10.35</v>
      </c>
      <c r="J125" s="34">
        <f t="shared" si="11"/>
        <v>55.34</v>
      </c>
    </row>
    <row r="126" spans="1:11" s="2" customFormat="1" ht="15" thickBot="1" x14ac:dyDescent="0.25">
      <c r="A126" s="12">
        <v>122</v>
      </c>
      <c r="B126" s="32" t="s">
        <v>62</v>
      </c>
      <c r="C126" s="15" t="s">
        <v>55</v>
      </c>
      <c r="D126" s="18">
        <v>1</v>
      </c>
      <c r="E126" s="13" t="s">
        <v>13</v>
      </c>
      <c r="F126" s="33">
        <v>28.99</v>
      </c>
      <c r="G126" s="34">
        <f t="shared" si="9"/>
        <v>35.659999999999997</v>
      </c>
      <c r="H126" s="34">
        <f t="shared" si="14"/>
        <v>28.99</v>
      </c>
      <c r="I126" s="33">
        <f t="shared" si="10"/>
        <v>6.67</v>
      </c>
      <c r="J126" s="34">
        <f t="shared" si="11"/>
        <v>35.659999999999997</v>
      </c>
    </row>
    <row r="127" spans="1:11" s="2" customFormat="1" ht="15" thickBot="1" x14ac:dyDescent="0.25">
      <c r="A127" s="12">
        <v>123</v>
      </c>
      <c r="B127" s="32" t="s">
        <v>62</v>
      </c>
      <c r="C127" s="15" t="s">
        <v>54</v>
      </c>
      <c r="D127" s="18">
        <v>1</v>
      </c>
      <c r="E127" s="13" t="s">
        <v>16</v>
      </c>
      <c r="F127" s="33">
        <v>37.99</v>
      </c>
      <c r="G127" s="34">
        <f t="shared" si="9"/>
        <v>46.73</v>
      </c>
      <c r="H127" s="34">
        <f t="shared" si="14"/>
        <v>37.99</v>
      </c>
      <c r="I127" s="33">
        <f t="shared" si="10"/>
        <v>8.74</v>
      </c>
      <c r="J127" s="34">
        <f t="shared" si="11"/>
        <v>46.73</v>
      </c>
    </row>
    <row r="128" spans="1:11" s="2" customFormat="1" ht="15" thickBot="1" x14ac:dyDescent="0.25">
      <c r="A128" s="12">
        <v>124</v>
      </c>
      <c r="B128" s="32" t="s">
        <v>12</v>
      </c>
      <c r="C128" s="15" t="s">
        <v>52</v>
      </c>
      <c r="D128" s="18">
        <v>1</v>
      </c>
      <c r="E128" s="13" t="s">
        <v>16</v>
      </c>
      <c r="F128" s="33">
        <v>19.489999999999998</v>
      </c>
      <c r="G128" s="34">
        <f t="shared" si="9"/>
        <v>23.97</v>
      </c>
      <c r="H128" s="34">
        <f t="shared" si="14"/>
        <v>19.489999999999998</v>
      </c>
      <c r="I128" s="33">
        <f t="shared" si="10"/>
        <v>4.4800000000000004</v>
      </c>
      <c r="J128" s="34">
        <f t="shared" si="11"/>
        <v>23.97</v>
      </c>
    </row>
    <row r="129" spans="1:10" s="2" customFormat="1" ht="15" thickBot="1" x14ac:dyDescent="0.25">
      <c r="A129" s="12">
        <v>125</v>
      </c>
      <c r="B129" s="32" t="s">
        <v>63</v>
      </c>
      <c r="C129" s="15" t="s">
        <v>14</v>
      </c>
      <c r="D129" s="18">
        <v>3</v>
      </c>
      <c r="E129" s="13" t="s">
        <v>16</v>
      </c>
      <c r="F129" s="33">
        <v>32.99</v>
      </c>
      <c r="G129" s="34">
        <f t="shared" si="9"/>
        <v>40.58</v>
      </c>
      <c r="H129" s="34">
        <f t="shared" si="14"/>
        <v>98.97</v>
      </c>
      <c r="I129" s="33">
        <f t="shared" ref="I129:I174" si="15">0.23*H129</f>
        <v>22.76</v>
      </c>
      <c r="J129" s="34">
        <f t="shared" ref="J129:J174" si="16">H129+I129</f>
        <v>121.73</v>
      </c>
    </row>
    <row r="130" spans="1:10" s="2" customFormat="1" ht="15" thickBot="1" x14ac:dyDescent="0.25">
      <c r="A130" s="12">
        <v>126</v>
      </c>
      <c r="B130" s="32" t="s">
        <v>64</v>
      </c>
      <c r="C130" s="15" t="s">
        <v>15</v>
      </c>
      <c r="D130" s="18">
        <v>3</v>
      </c>
      <c r="E130" s="13" t="s">
        <v>16</v>
      </c>
      <c r="F130" s="33">
        <v>31.99</v>
      </c>
      <c r="G130" s="34">
        <f t="shared" si="9"/>
        <v>39.35</v>
      </c>
      <c r="H130" s="34">
        <f t="shared" si="14"/>
        <v>95.97</v>
      </c>
      <c r="I130" s="33">
        <f t="shared" si="15"/>
        <v>22.07</v>
      </c>
      <c r="J130" s="34">
        <f t="shared" si="16"/>
        <v>118.04</v>
      </c>
    </row>
    <row r="131" spans="1:10" s="2" customFormat="1" ht="15" thickBot="1" x14ac:dyDescent="0.25">
      <c r="A131" s="12">
        <v>127</v>
      </c>
      <c r="B131" s="32" t="s">
        <v>224</v>
      </c>
      <c r="C131" s="15" t="s">
        <v>223</v>
      </c>
      <c r="D131" s="18">
        <v>4</v>
      </c>
      <c r="E131" s="13" t="s">
        <v>0</v>
      </c>
      <c r="F131" s="33">
        <v>54.99</v>
      </c>
      <c r="G131" s="34">
        <f t="shared" si="9"/>
        <v>67.64</v>
      </c>
      <c r="H131" s="34">
        <f t="shared" si="14"/>
        <v>219.96</v>
      </c>
      <c r="I131" s="33">
        <f t="shared" si="15"/>
        <v>50.59</v>
      </c>
      <c r="J131" s="34">
        <f t="shared" si="16"/>
        <v>270.55</v>
      </c>
    </row>
    <row r="132" spans="1:10" s="2" customFormat="1" ht="24.75" thickBot="1" x14ac:dyDescent="0.25">
      <c r="A132" s="12">
        <v>128</v>
      </c>
      <c r="B132" s="32" t="s">
        <v>220</v>
      </c>
      <c r="C132" s="15" t="s">
        <v>222</v>
      </c>
      <c r="D132" s="18">
        <v>2</v>
      </c>
      <c r="E132" s="13" t="s">
        <v>0</v>
      </c>
      <c r="F132" s="33">
        <v>77.849999999999994</v>
      </c>
      <c r="G132" s="34">
        <f t="shared" si="9"/>
        <v>95.76</v>
      </c>
      <c r="H132" s="34">
        <f t="shared" si="14"/>
        <v>155.69999999999999</v>
      </c>
      <c r="I132" s="33">
        <f t="shared" si="15"/>
        <v>35.81</v>
      </c>
      <c r="J132" s="34">
        <f t="shared" si="16"/>
        <v>191.51</v>
      </c>
    </row>
    <row r="133" spans="1:10" s="2" customFormat="1" ht="24.75" thickBot="1" x14ac:dyDescent="0.25">
      <c r="A133" s="12">
        <v>129</v>
      </c>
      <c r="B133" s="32" t="s">
        <v>220</v>
      </c>
      <c r="C133" s="15" t="s">
        <v>221</v>
      </c>
      <c r="D133" s="18">
        <v>4</v>
      </c>
      <c r="E133" s="13" t="s">
        <v>0</v>
      </c>
      <c r="F133" s="33">
        <v>199.09</v>
      </c>
      <c r="G133" s="34">
        <f t="shared" si="9"/>
        <v>244.88</v>
      </c>
      <c r="H133" s="34">
        <f t="shared" si="14"/>
        <v>796.36</v>
      </c>
      <c r="I133" s="33">
        <f t="shared" si="15"/>
        <v>183.16</v>
      </c>
      <c r="J133" s="34">
        <f t="shared" si="16"/>
        <v>979.52</v>
      </c>
    </row>
    <row r="134" spans="1:10" s="8" customFormat="1" ht="15" thickBot="1" x14ac:dyDescent="0.25">
      <c r="A134" s="12">
        <v>130</v>
      </c>
      <c r="B134" s="32" t="s">
        <v>20</v>
      </c>
      <c r="C134" s="15" t="s">
        <v>66</v>
      </c>
      <c r="D134" s="18">
        <v>7</v>
      </c>
      <c r="E134" s="13" t="s">
        <v>0</v>
      </c>
      <c r="F134" s="33">
        <v>5.89</v>
      </c>
      <c r="G134" s="34">
        <f t="shared" si="9"/>
        <v>7.24</v>
      </c>
      <c r="H134" s="34">
        <f t="shared" si="14"/>
        <v>41.23</v>
      </c>
      <c r="I134" s="33">
        <f t="shared" si="15"/>
        <v>9.48</v>
      </c>
      <c r="J134" s="34">
        <f t="shared" si="16"/>
        <v>50.71</v>
      </c>
    </row>
    <row r="135" spans="1:10" s="8" customFormat="1" ht="15" thickBot="1" x14ac:dyDescent="0.25">
      <c r="A135" s="12">
        <v>131</v>
      </c>
      <c r="B135" s="32" t="s">
        <v>20</v>
      </c>
      <c r="C135" s="15" t="s">
        <v>67</v>
      </c>
      <c r="D135" s="18">
        <v>7</v>
      </c>
      <c r="E135" s="13" t="s">
        <v>0</v>
      </c>
      <c r="F135" s="33">
        <v>5.89</v>
      </c>
      <c r="G135" s="34">
        <f t="shared" si="9"/>
        <v>7.24</v>
      </c>
      <c r="H135" s="34">
        <f t="shared" si="14"/>
        <v>41.23</v>
      </c>
      <c r="I135" s="33">
        <f t="shared" si="15"/>
        <v>9.48</v>
      </c>
      <c r="J135" s="34">
        <f t="shared" si="16"/>
        <v>50.71</v>
      </c>
    </row>
    <row r="136" spans="1:10" s="8" customFormat="1" ht="15" thickBot="1" x14ac:dyDescent="0.25">
      <c r="A136" s="12">
        <v>132</v>
      </c>
      <c r="B136" s="32" t="s">
        <v>20</v>
      </c>
      <c r="C136" s="15" t="s">
        <v>68</v>
      </c>
      <c r="D136" s="18">
        <v>1</v>
      </c>
      <c r="E136" s="13" t="s">
        <v>0</v>
      </c>
      <c r="F136" s="33">
        <v>5.89</v>
      </c>
      <c r="G136" s="34">
        <f t="shared" ref="G136:G173" si="17">F136*1.23</f>
        <v>7.24</v>
      </c>
      <c r="H136" s="34">
        <f t="shared" si="14"/>
        <v>5.89</v>
      </c>
      <c r="I136" s="33">
        <f t="shared" si="15"/>
        <v>1.35</v>
      </c>
      <c r="J136" s="34">
        <f t="shared" si="16"/>
        <v>7.24</v>
      </c>
    </row>
    <row r="137" spans="1:10" s="8" customFormat="1" ht="15" thickBot="1" x14ac:dyDescent="0.25">
      <c r="A137" s="12">
        <v>133</v>
      </c>
      <c r="B137" s="32" t="str">
        <f>B136</f>
        <v>Tusz do pieczątek</v>
      </c>
      <c r="C137" s="15" t="s">
        <v>117</v>
      </c>
      <c r="D137" s="18">
        <v>2</v>
      </c>
      <c r="E137" s="13" t="s">
        <v>0</v>
      </c>
      <c r="F137" s="33">
        <v>5.89</v>
      </c>
      <c r="G137" s="34">
        <f t="shared" si="17"/>
        <v>7.24</v>
      </c>
      <c r="H137" s="34">
        <f t="shared" si="14"/>
        <v>11.78</v>
      </c>
      <c r="I137" s="33">
        <f t="shared" si="15"/>
        <v>2.71</v>
      </c>
      <c r="J137" s="34">
        <f t="shared" si="16"/>
        <v>14.49</v>
      </c>
    </row>
    <row r="138" spans="1:10" s="8" customFormat="1" ht="36.75" thickBot="1" x14ac:dyDescent="0.25">
      <c r="A138" s="12">
        <v>134</v>
      </c>
      <c r="B138" s="15" t="s">
        <v>283</v>
      </c>
      <c r="C138" s="15" t="s">
        <v>284</v>
      </c>
      <c r="D138" s="18">
        <v>1</v>
      </c>
      <c r="E138" s="13" t="s">
        <v>0</v>
      </c>
      <c r="F138" s="33">
        <v>19.899999999999999</v>
      </c>
      <c r="G138" s="34">
        <f t="shared" si="17"/>
        <v>24.48</v>
      </c>
      <c r="H138" s="34">
        <f t="shared" si="14"/>
        <v>19.899999999999999</v>
      </c>
      <c r="I138" s="33">
        <f t="shared" si="15"/>
        <v>4.58</v>
      </c>
      <c r="J138" s="34">
        <f t="shared" si="16"/>
        <v>24.48</v>
      </c>
    </row>
    <row r="139" spans="1:10" s="8" customFormat="1" ht="15" thickBot="1" x14ac:dyDescent="0.25">
      <c r="A139" s="12">
        <v>135</v>
      </c>
      <c r="B139" s="32" t="s">
        <v>235</v>
      </c>
      <c r="C139" s="15" t="s">
        <v>234</v>
      </c>
      <c r="D139" s="58">
        <v>2</v>
      </c>
      <c r="E139" s="59" t="s">
        <v>0</v>
      </c>
      <c r="F139" s="60">
        <v>19.899999999999999</v>
      </c>
      <c r="G139" s="61">
        <f t="shared" si="17"/>
        <v>24.48</v>
      </c>
      <c r="H139" s="61">
        <f t="shared" si="14"/>
        <v>39.799999999999997</v>
      </c>
      <c r="I139" s="60">
        <f t="shared" si="15"/>
        <v>9.15</v>
      </c>
      <c r="J139" s="61">
        <f t="shared" si="16"/>
        <v>48.95</v>
      </c>
    </row>
    <row r="140" spans="1:10" s="8" customFormat="1" ht="36.75" thickBot="1" x14ac:dyDescent="0.25">
      <c r="A140" s="12">
        <v>136</v>
      </c>
      <c r="B140" s="32" t="s">
        <v>39</v>
      </c>
      <c r="C140" s="15" t="s">
        <v>40</v>
      </c>
      <c r="D140" s="18">
        <v>1</v>
      </c>
      <c r="E140" s="13" t="s">
        <v>0</v>
      </c>
      <c r="F140" s="33">
        <v>144.09</v>
      </c>
      <c r="G140" s="34">
        <f t="shared" si="17"/>
        <v>177.23</v>
      </c>
      <c r="H140" s="34">
        <f t="shared" si="14"/>
        <v>144.09</v>
      </c>
      <c r="I140" s="33">
        <f t="shared" si="15"/>
        <v>33.14</v>
      </c>
      <c r="J140" s="34">
        <f t="shared" si="16"/>
        <v>177.23</v>
      </c>
    </row>
    <row r="141" spans="1:10" s="8" customFormat="1" ht="24.75" thickBot="1" x14ac:dyDescent="0.25">
      <c r="A141" s="12">
        <v>137</v>
      </c>
      <c r="B141" s="32" t="s">
        <v>47</v>
      </c>
      <c r="C141" s="15" t="s">
        <v>57</v>
      </c>
      <c r="D141" s="18">
        <v>1</v>
      </c>
      <c r="E141" s="13" t="s">
        <v>0</v>
      </c>
      <c r="F141" s="33">
        <v>6.89</v>
      </c>
      <c r="G141" s="34">
        <f t="shared" si="17"/>
        <v>8.4700000000000006</v>
      </c>
      <c r="H141" s="34">
        <f t="shared" si="14"/>
        <v>6.89</v>
      </c>
      <c r="I141" s="33">
        <f t="shared" si="15"/>
        <v>1.58</v>
      </c>
      <c r="J141" s="34">
        <f t="shared" si="16"/>
        <v>8.4700000000000006</v>
      </c>
    </row>
    <row r="142" spans="1:10" s="8" customFormat="1" ht="15" thickBot="1" x14ac:dyDescent="0.25">
      <c r="A142" s="12">
        <v>138</v>
      </c>
      <c r="B142" s="32" t="s">
        <v>53</v>
      </c>
      <c r="C142" s="15" t="s">
        <v>58</v>
      </c>
      <c r="D142" s="18">
        <v>2</v>
      </c>
      <c r="E142" s="13" t="s">
        <v>0</v>
      </c>
      <c r="F142" s="33">
        <v>28</v>
      </c>
      <c r="G142" s="34">
        <f t="shared" si="17"/>
        <v>34.44</v>
      </c>
      <c r="H142" s="34">
        <f t="shared" si="14"/>
        <v>56</v>
      </c>
      <c r="I142" s="33">
        <f t="shared" si="15"/>
        <v>12.88</v>
      </c>
      <c r="J142" s="34">
        <f t="shared" si="16"/>
        <v>68.88</v>
      </c>
    </row>
    <row r="143" spans="1:10" s="8" customFormat="1" ht="15" thickBot="1" x14ac:dyDescent="0.25">
      <c r="A143" s="12">
        <v>139</v>
      </c>
      <c r="B143" s="32" t="s">
        <v>111</v>
      </c>
      <c r="C143" s="15" t="s">
        <v>112</v>
      </c>
      <c r="D143" s="18">
        <v>10</v>
      </c>
      <c r="E143" s="13" t="s">
        <v>0</v>
      </c>
      <c r="F143" s="33">
        <v>0.8</v>
      </c>
      <c r="G143" s="34">
        <f t="shared" si="17"/>
        <v>0.98</v>
      </c>
      <c r="H143" s="34">
        <f t="shared" si="14"/>
        <v>8</v>
      </c>
      <c r="I143" s="33">
        <f t="shared" si="15"/>
        <v>1.84</v>
      </c>
      <c r="J143" s="34">
        <f t="shared" si="16"/>
        <v>9.84</v>
      </c>
    </row>
    <row r="144" spans="1:10" s="2" customFormat="1" ht="15" thickBot="1" x14ac:dyDescent="0.25">
      <c r="A144" s="12">
        <v>140</v>
      </c>
      <c r="B144" s="32" t="s">
        <v>114</v>
      </c>
      <c r="C144" s="15" t="s">
        <v>116</v>
      </c>
      <c r="D144" s="18">
        <v>1</v>
      </c>
      <c r="E144" s="13" t="s">
        <v>0</v>
      </c>
      <c r="F144" s="33">
        <v>2.95</v>
      </c>
      <c r="G144" s="34">
        <f t="shared" si="17"/>
        <v>3.63</v>
      </c>
      <c r="H144" s="34">
        <f t="shared" si="14"/>
        <v>2.95</v>
      </c>
      <c r="I144" s="33">
        <f t="shared" si="15"/>
        <v>0.68</v>
      </c>
      <c r="J144" s="34">
        <f t="shared" si="16"/>
        <v>3.63</v>
      </c>
    </row>
    <row r="145" spans="1:10" s="2" customFormat="1" ht="15" thickBot="1" x14ac:dyDescent="0.25">
      <c r="A145" s="12">
        <v>141</v>
      </c>
      <c r="B145" s="32" t="s">
        <v>115</v>
      </c>
      <c r="C145" s="15" t="s">
        <v>113</v>
      </c>
      <c r="D145" s="18">
        <v>11</v>
      </c>
      <c r="E145" s="13" t="s">
        <v>0</v>
      </c>
      <c r="F145" s="33">
        <v>1.59</v>
      </c>
      <c r="G145" s="34">
        <f t="shared" si="17"/>
        <v>1.96</v>
      </c>
      <c r="H145" s="34">
        <f t="shared" si="14"/>
        <v>17.489999999999998</v>
      </c>
      <c r="I145" s="33">
        <f t="shared" si="15"/>
        <v>4.0199999999999996</v>
      </c>
      <c r="J145" s="34">
        <f t="shared" si="16"/>
        <v>21.51</v>
      </c>
    </row>
    <row r="146" spans="1:10" s="2" customFormat="1" ht="36.75" thickBot="1" x14ac:dyDescent="0.25">
      <c r="A146" s="12">
        <v>142</v>
      </c>
      <c r="B146" s="32" t="s">
        <v>122</v>
      </c>
      <c r="C146" s="15" t="s">
        <v>123</v>
      </c>
      <c r="D146" s="18">
        <v>30</v>
      </c>
      <c r="E146" s="13" t="s">
        <v>25</v>
      </c>
      <c r="F146" s="33">
        <v>12.99</v>
      </c>
      <c r="G146" s="34">
        <f t="shared" si="17"/>
        <v>15.98</v>
      </c>
      <c r="H146" s="34">
        <f t="shared" si="14"/>
        <v>389.7</v>
      </c>
      <c r="I146" s="33">
        <f t="shared" si="15"/>
        <v>89.63</v>
      </c>
      <c r="J146" s="34">
        <f t="shared" si="16"/>
        <v>479.33</v>
      </c>
    </row>
    <row r="147" spans="1:10" s="2" customFormat="1" ht="15" thickBot="1" x14ac:dyDescent="0.25">
      <c r="A147" s="12">
        <v>143</v>
      </c>
      <c r="B147" s="32" t="s">
        <v>124</v>
      </c>
      <c r="C147" s="15" t="s">
        <v>125</v>
      </c>
      <c r="D147" s="18">
        <v>7</v>
      </c>
      <c r="E147" s="13" t="s">
        <v>0</v>
      </c>
      <c r="F147" s="33">
        <v>13.15</v>
      </c>
      <c r="G147" s="34">
        <f t="shared" si="17"/>
        <v>16.170000000000002</v>
      </c>
      <c r="H147" s="34">
        <f t="shared" si="14"/>
        <v>92.05</v>
      </c>
      <c r="I147" s="33">
        <f t="shared" si="15"/>
        <v>21.17</v>
      </c>
      <c r="J147" s="34">
        <f t="shared" si="16"/>
        <v>113.22</v>
      </c>
    </row>
    <row r="148" spans="1:10" s="2" customFormat="1" ht="15" thickBot="1" x14ac:dyDescent="0.25">
      <c r="A148" s="12">
        <v>144</v>
      </c>
      <c r="B148" s="32" t="s">
        <v>124</v>
      </c>
      <c r="C148" s="15" t="s">
        <v>126</v>
      </c>
      <c r="D148" s="18">
        <v>2</v>
      </c>
      <c r="E148" s="13" t="s">
        <v>0</v>
      </c>
      <c r="F148" s="33">
        <v>6.49</v>
      </c>
      <c r="G148" s="34">
        <f t="shared" si="17"/>
        <v>7.98</v>
      </c>
      <c r="H148" s="34">
        <f t="shared" si="14"/>
        <v>12.98</v>
      </c>
      <c r="I148" s="33">
        <f t="shared" si="15"/>
        <v>2.99</v>
      </c>
      <c r="J148" s="34">
        <f t="shared" si="16"/>
        <v>15.97</v>
      </c>
    </row>
    <row r="149" spans="1:10" s="62" customFormat="1" ht="84.75" thickBot="1" x14ac:dyDescent="0.25">
      <c r="A149" s="55"/>
      <c r="B149" s="56" t="s">
        <v>124</v>
      </c>
      <c r="C149" s="57" t="s">
        <v>301</v>
      </c>
      <c r="D149" s="58">
        <v>3</v>
      </c>
      <c r="E149" s="59" t="s">
        <v>0</v>
      </c>
      <c r="F149" s="60">
        <v>12.3</v>
      </c>
      <c r="G149" s="61">
        <f t="shared" si="17"/>
        <v>15.13</v>
      </c>
      <c r="H149" s="61">
        <f t="shared" si="14"/>
        <v>36.9</v>
      </c>
      <c r="I149" s="60">
        <f t="shared" si="15"/>
        <v>8.49</v>
      </c>
      <c r="J149" s="61">
        <f t="shared" si="16"/>
        <v>45.39</v>
      </c>
    </row>
    <row r="150" spans="1:10" s="2" customFormat="1" ht="15" thickBot="1" x14ac:dyDescent="0.25">
      <c r="A150" s="12">
        <v>145</v>
      </c>
      <c r="B150" s="32" t="s">
        <v>127</v>
      </c>
      <c r="C150" s="15" t="s">
        <v>128</v>
      </c>
      <c r="D150" s="18">
        <v>2</v>
      </c>
      <c r="E150" s="13" t="s">
        <v>0</v>
      </c>
      <c r="F150" s="33">
        <v>22.99</v>
      </c>
      <c r="G150" s="34">
        <f t="shared" si="17"/>
        <v>28.28</v>
      </c>
      <c r="H150" s="34">
        <f t="shared" si="14"/>
        <v>45.98</v>
      </c>
      <c r="I150" s="33">
        <f t="shared" si="15"/>
        <v>10.58</v>
      </c>
      <c r="J150" s="34">
        <f t="shared" si="16"/>
        <v>56.56</v>
      </c>
    </row>
    <row r="151" spans="1:10" s="2" customFormat="1" ht="36.75" thickBot="1" x14ac:dyDescent="0.25">
      <c r="A151" s="12">
        <v>146</v>
      </c>
      <c r="B151" s="32" t="s">
        <v>129</v>
      </c>
      <c r="C151" s="15" t="s">
        <v>280</v>
      </c>
      <c r="D151" s="18">
        <v>4</v>
      </c>
      <c r="E151" s="13" t="s">
        <v>16</v>
      </c>
      <c r="F151" s="33">
        <v>8.39</v>
      </c>
      <c r="G151" s="34">
        <f t="shared" si="17"/>
        <v>10.32</v>
      </c>
      <c r="H151" s="34">
        <f t="shared" si="14"/>
        <v>33.56</v>
      </c>
      <c r="I151" s="33">
        <f t="shared" si="15"/>
        <v>7.72</v>
      </c>
      <c r="J151" s="34">
        <f t="shared" si="16"/>
        <v>41.28</v>
      </c>
    </row>
    <row r="152" spans="1:10" s="2" customFormat="1" ht="15" thickBot="1" x14ac:dyDescent="0.25">
      <c r="A152" s="12">
        <v>147</v>
      </c>
      <c r="B152" s="32" t="s">
        <v>130</v>
      </c>
      <c r="C152" s="15" t="s">
        <v>131</v>
      </c>
      <c r="D152" s="18">
        <v>2</v>
      </c>
      <c r="E152" s="13" t="s">
        <v>0</v>
      </c>
      <c r="F152" s="33">
        <v>40</v>
      </c>
      <c r="G152" s="34">
        <f t="shared" si="17"/>
        <v>49.2</v>
      </c>
      <c r="H152" s="34">
        <f t="shared" si="14"/>
        <v>80</v>
      </c>
      <c r="I152" s="33">
        <f t="shared" si="15"/>
        <v>18.399999999999999</v>
      </c>
      <c r="J152" s="34">
        <f t="shared" si="16"/>
        <v>98.4</v>
      </c>
    </row>
    <row r="153" spans="1:10" s="2" customFormat="1" ht="15" thickBot="1" x14ac:dyDescent="0.25">
      <c r="A153" s="12">
        <v>148</v>
      </c>
      <c r="B153" s="32" t="s">
        <v>172</v>
      </c>
      <c r="C153" s="15" t="s">
        <v>173</v>
      </c>
      <c r="D153" s="18">
        <v>7</v>
      </c>
      <c r="E153" s="13" t="s">
        <v>0</v>
      </c>
      <c r="F153" s="33">
        <v>0.64</v>
      </c>
      <c r="G153" s="34">
        <f t="shared" si="17"/>
        <v>0.79</v>
      </c>
      <c r="H153" s="34">
        <f t="shared" si="14"/>
        <v>4.4800000000000004</v>
      </c>
      <c r="I153" s="33">
        <f t="shared" si="15"/>
        <v>1.03</v>
      </c>
      <c r="J153" s="34">
        <f t="shared" si="16"/>
        <v>5.51</v>
      </c>
    </row>
    <row r="154" spans="1:10" s="2" customFormat="1" ht="15" thickBot="1" x14ac:dyDescent="0.25">
      <c r="A154" s="12">
        <v>149</v>
      </c>
      <c r="B154" s="32" t="s">
        <v>174</v>
      </c>
      <c r="C154" s="15" t="s">
        <v>206</v>
      </c>
      <c r="D154" s="18">
        <v>3</v>
      </c>
      <c r="E154" s="13" t="s">
        <v>0</v>
      </c>
      <c r="F154" s="33">
        <v>0.64</v>
      </c>
      <c r="G154" s="34">
        <f t="shared" si="17"/>
        <v>0.79</v>
      </c>
      <c r="H154" s="34">
        <f t="shared" si="14"/>
        <v>1.92</v>
      </c>
      <c r="I154" s="33">
        <f t="shared" si="15"/>
        <v>0.44</v>
      </c>
      <c r="J154" s="34">
        <f t="shared" si="16"/>
        <v>2.36</v>
      </c>
    </row>
    <row r="155" spans="1:10" s="2" customFormat="1" ht="36.75" thickBot="1" x14ac:dyDescent="0.25">
      <c r="A155" s="12">
        <v>150</v>
      </c>
      <c r="B155" s="15" t="s">
        <v>175</v>
      </c>
      <c r="C155" s="39" t="s">
        <v>279</v>
      </c>
      <c r="D155" s="18">
        <v>2</v>
      </c>
      <c r="E155" s="13" t="s">
        <v>0</v>
      </c>
      <c r="F155" s="33">
        <v>8.7899999999999991</v>
      </c>
      <c r="G155" s="34">
        <f t="shared" si="17"/>
        <v>10.81</v>
      </c>
      <c r="H155" s="34">
        <f t="shared" si="14"/>
        <v>17.579999999999998</v>
      </c>
      <c r="I155" s="33">
        <f t="shared" si="15"/>
        <v>4.04</v>
      </c>
      <c r="J155" s="34">
        <f t="shared" si="16"/>
        <v>21.62</v>
      </c>
    </row>
    <row r="156" spans="1:10" s="2" customFormat="1" ht="15" thickBot="1" x14ac:dyDescent="0.25">
      <c r="A156" s="12">
        <v>151</v>
      </c>
      <c r="B156" s="15" t="s">
        <v>175</v>
      </c>
      <c r="C156" s="39" t="s">
        <v>246</v>
      </c>
      <c r="D156" s="18">
        <v>7</v>
      </c>
      <c r="E156" s="13" t="s">
        <v>0</v>
      </c>
      <c r="F156" s="33">
        <v>5.44</v>
      </c>
      <c r="G156" s="34">
        <f t="shared" si="17"/>
        <v>6.69</v>
      </c>
      <c r="H156" s="34">
        <f t="shared" si="14"/>
        <v>38.08</v>
      </c>
      <c r="I156" s="33">
        <f t="shared" si="15"/>
        <v>8.76</v>
      </c>
      <c r="J156" s="34">
        <f t="shared" si="16"/>
        <v>46.84</v>
      </c>
    </row>
    <row r="157" spans="1:10" s="2" customFormat="1" ht="15" thickBot="1" x14ac:dyDescent="0.25">
      <c r="A157" s="12">
        <v>152</v>
      </c>
      <c r="B157" s="32" t="s">
        <v>133</v>
      </c>
      <c r="C157" s="15" t="s">
        <v>134</v>
      </c>
      <c r="D157" s="18">
        <v>300</v>
      </c>
      <c r="E157" s="13" t="s">
        <v>230</v>
      </c>
      <c r="F157" s="33">
        <v>0.12</v>
      </c>
      <c r="G157" s="34">
        <f t="shared" si="17"/>
        <v>0.15</v>
      </c>
      <c r="H157" s="34">
        <f t="shared" si="14"/>
        <v>36</v>
      </c>
      <c r="I157" s="33">
        <f t="shared" si="15"/>
        <v>8.2799999999999994</v>
      </c>
      <c r="J157" s="34">
        <f t="shared" si="16"/>
        <v>44.28</v>
      </c>
    </row>
    <row r="158" spans="1:10" s="2" customFormat="1" ht="15" thickBot="1" x14ac:dyDescent="0.25">
      <c r="A158" s="12">
        <v>153</v>
      </c>
      <c r="B158" s="35" t="s">
        <v>132</v>
      </c>
      <c r="C158" s="19" t="s">
        <v>135</v>
      </c>
      <c r="D158" s="25">
        <v>8</v>
      </c>
      <c r="E158" s="26" t="s">
        <v>176</v>
      </c>
      <c r="F158" s="36">
        <v>1.19</v>
      </c>
      <c r="G158" s="34">
        <f t="shared" si="17"/>
        <v>1.46</v>
      </c>
      <c r="H158" s="34">
        <f t="shared" si="14"/>
        <v>9.52</v>
      </c>
      <c r="I158" s="33">
        <f t="shared" si="15"/>
        <v>2.19</v>
      </c>
      <c r="J158" s="34">
        <f t="shared" si="16"/>
        <v>11.71</v>
      </c>
    </row>
    <row r="159" spans="1:10" s="2" customFormat="1" ht="15" thickBot="1" x14ac:dyDescent="0.25">
      <c r="A159" s="12">
        <v>154</v>
      </c>
      <c r="B159" s="32" t="s">
        <v>136</v>
      </c>
      <c r="C159" s="15" t="s">
        <v>137</v>
      </c>
      <c r="D159" s="18">
        <v>6</v>
      </c>
      <c r="E159" s="13" t="s">
        <v>0</v>
      </c>
      <c r="F159" s="33">
        <v>3</v>
      </c>
      <c r="G159" s="34">
        <f t="shared" si="17"/>
        <v>3.69</v>
      </c>
      <c r="H159" s="34">
        <f t="shared" ref="H159:H173" si="18">D159*F159</f>
        <v>18</v>
      </c>
      <c r="I159" s="33">
        <f t="shared" si="15"/>
        <v>4.1399999999999997</v>
      </c>
      <c r="J159" s="34">
        <f t="shared" si="16"/>
        <v>22.14</v>
      </c>
    </row>
    <row r="160" spans="1:10" s="2" customFormat="1" ht="15" thickBot="1" x14ac:dyDescent="0.25">
      <c r="A160" s="12">
        <v>155</v>
      </c>
      <c r="B160" s="32" t="s">
        <v>138</v>
      </c>
      <c r="C160" s="15" t="s">
        <v>139</v>
      </c>
      <c r="D160" s="18">
        <v>30</v>
      </c>
      <c r="E160" s="13" t="s">
        <v>0</v>
      </c>
      <c r="F160" s="33">
        <v>8</v>
      </c>
      <c r="G160" s="34">
        <f t="shared" si="17"/>
        <v>9.84</v>
      </c>
      <c r="H160" s="34">
        <f t="shared" si="18"/>
        <v>240</v>
      </c>
      <c r="I160" s="33">
        <f t="shared" si="15"/>
        <v>55.2</v>
      </c>
      <c r="J160" s="34">
        <f t="shared" si="16"/>
        <v>295.2</v>
      </c>
    </row>
    <row r="161" spans="1:10" s="2" customFormat="1" ht="15" thickBot="1" x14ac:dyDescent="0.25">
      <c r="A161" s="12">
        <v>156</v>
      </c>
      <c r="B161" s="32" t="s">
        <v>140</v>
      </c>
      <c r="C161" s="15" t="s">
        <v>141</v>
      </c>
      <c r="D161" s="18">
        <v>30</v>
      </c>
      <c r="E161" s="13" t="s">
        <v>0</v>
      </c>
      <c r="F161" s="33">
        <v>8</v>
      </c>
      <c r="G161" s="34">
        <f t="shared" si="17"/>
        <v>9.84</v>
      </c>
      <c r="H161" s="34">
        <f t="shared" si="18"/>
        <v>240</v>
      </c>
      <c r="I161" s="33">
        <f t="shared" si="15"/>
        <v>55.2</v>
      </c>
      <c r="J161" s="34">
        <f t="shared" si="16"/>
        <v>295.2</v>
      </c>
    </row>
    <row r="162" spans="1:10" s="2" customFormat="1" ht="15" thickBot="1" x14ac:dyDescent="0.25">
      <c r="A162" s="12">
        <v>157</v>
      </c>
      <c r="B162" s="32" t="s">
        <v>215</v>
      </c>
      <c r="C162" s="15" t="s">
        <v>217</v>
      </c>
      <c r="D162" s="18">
        <v>1</v>
      </c>
      <c r="E162" s="13" t="s">
        <v>216</v>
      </c>
      <c r="F162" s="33">
        <v>79.790000000000006</v>
      </c>
      <c r="G162" s="34">
        <f t="shared" si="17"/>
        <v>98.14</v>
      </c>
      <c r="H162" s="34">
        <f t="shared" si="18"/>
        <v>79.790000000000006</v>
      </c>
      <c r="I162" s="33">
        <f t="shared" si="15"/>
        <v>18.350000000000001</v>
      </c>
      <c r="J162" s="34">
        <f t="shared" si="16"/>
        <v>98.14</v>
      </c>
    </row>
    <row r="163" spans="1:10" s="2" customFormat="1" ht="36.75" thickBot="1" x14ac:dyDescent="0.25">
      <c r="A163" s="12">
        <v>158</v>
      </c>
      <c r="B163" s="32" t="s">
        <v>142</v>
      </c>
      <c r="C163" s="15" t="s">
        <v>143</v>
      </c>
      <c r="D163" s="18">
        <v>2</v>
      </c>
      <c r="E163" s="13" t="s">
        <v>13</v>
      </c>
      <c r="F163" s="33">
        <v>80</v>
      </c>
      <c r="G163" s="34">
        <f t="shared" si="17"/>
        <v>98.4</v>
      </c>
      <c r="H163" s="34">
        <f t="shared" si="18"/>
        <v>160</v>
      </c>
      <c r="I163" s="33">
        <f t="shared" si="15"/>
        <v>36.799999999999997</v>
      </c>
      <c r="J163" s="34">
        <f t="shared" si="16"/>
        <v>196.8</v>
      </c>
    </row>
    <row r="164" spans="1:10" s="2" customFormat="1" ht="48.75" thickBot="1" x14ac:dyDescent="0.25">
      <c r="A164" s="12">
        <v>159</v>
      </c>
      <c r="B164" s="35" t="s">
        <v>144</v>
      </c>
      <c r="C164" s="19" t="s">
        <v>145</v>
      </c>
      <c r="D164" s="25">
        <v>1</v>
      </c>
      <c r="E164" s="26" t="s">
        <v>25</v>
      </c>
      <c r="F164" s="36">
        <v>25</v>
      </c>
      <c r="G164" s="34">
        <f t="shared" si="17"/>
        <v>30.75</v>
      </c>
      <c r="H164" s="34">
        <f t="shared" si="18"/>
        <v>25</v>
      </c>
      <c r="I164" s="33">
        <f t="shared" si="15"/>
        <v>5.75</v>
      </c>
      <c r="J164" s="34">
        <f t="shared" si="16"/>
        <v>30.75</v>
      </c>
    </row>
    <row r="165" spans="1:10" s="2" customFormat="1" ht="24.75" thickBot="1" x14ac:dyDescent="0.25">
      <c r="A165" s="12">
        <v>160</v>
      </c>
      <c r="B165" s="35" t="s">
        <v>291</v>
      </c>
      <c r="C165" s="19" t="s">
        <v>292</v>
      </c>
      <c r="D165" s="25">
        <v>20</v>
      </c>
      <c r="E165" s="26" t="s">
        <v>0</v>
      </c>
      <c r="F165" s="36">
        <v>10.6</v>
      </c>
      <c r="G165" s="34">
        <f t="shared" si="17"/>
        <v>13.04</v>
      </c>
      <c r="H165" s="34">
        <f t="shared" si="18"/>
        <v>212</v>
      </c>
      <c r="I165" s="33">
        <f t="shared" si="15"/>
        <v>48.76</v>
      </c>
      <c r="J165" s="34">
        <f t="shared" si="16"/>
        <v>260.76</v>
      </c>
    </row>
    <row r="166" spans="1:10" s="2" customFormat="1" ht="15" thickBot="1" x14ac:dyDescent="0.25">
      <c r="A166" s="12">
        <v>161</v>
      </c>
      <c r="B166" s="35" t="s">
        <v>290</v>
      </c>
      <c r="C166" s="19"/>
      <c r="D166" s="25">
        <v>15</v>
      </c>
      <c r="E166" s="26" t="s">
        <v>0</v>
      </c>
      <c r="F166" s="36"/>
      <c r="G166" s="34">
        <f t="shared" si="17"/>
        <v>0</v>
      </c>
      <c r="H166" s="34">
        <f t="shared" si="18"/>
        <v>0</v>
      </c>
      <c r="I166" s="33">
        <f t="shared" si="15"/>
        <v>0</v>
      </c>
      <c r="J166" s="34">
        <f t="shared" si="16"/>
        <v>0</v>
      </c>
    </row>
    <row r="167" spans="1:10" s="2" customFormat="1" ht="36.75" thickBot="1" x14ac:dyDescent="0.25">
      <c r="A167" s="12">
        <v>162</v>
      </c>
      <c r="B167" s="19" t="s">
        <v>177</v>
      </c>
      <c r="C167" s="19" t="s">
        <v>244</v>
      </c>
      <c r="D167" s="26">
        <v>50</v>
      </c>
      <c r="E167" s="26" t="s">
        <v>0</v>
      </c>
      <c r="F167" s="48">
        <v>4.29</v>
      </c>
      <c r="G167" s="34">
        <f t="shared" si="17"/>
        <v>5.28</v>
      </c>
      <c r="H167" s="34">
        <f t="shared" si="18"/>
        <v>214.5</v>
      </c>
      <c r="I167" s="33">
        <f t="shared" si="15"/>
        <v>49.34</v>
      </c>
      <c r="J167" s="34">
        <f t="shared" si="16"/>
        <v>263.83999999999997</v>
      </c>
    </row>
    <row r="168" spans="1:10" s="2" customFormat="1" ht="36.75" thickBot="1" x14ac:dyDescent="0.25">
      <c r="A168" s="12">
        <v>163</v>
      </c>
      <c r="B168" s="19" t="s">
        <v>212</v>
      </c>
      <c r="C168" s="19" t="s">
        <v>245</v>
      </c>
      <c r="D168" s="26">
        <v>2</v>
      </c>
      <c r="E168" s="26" t="s">
        <v>214</v>
      </c>
      <c r="F168" s="48">
        <v>29.99</v>
      </c>
      <c r="G168" s="34">
        <f t="shared" si="17"/>
        <v>36.89</v>
      </c>
      <c r="H168" s="34">
        <f t="shared" si="18"/>
        <v>59.98</v>
      </c>
      <c r="I168" s="33">
        <f t="shared" si="15"/>
        <v>13.8</v>
      </c>
      <c r="J168" s="34">
        <f t="shared" si="16"/>
        <v>73.78</v>
      </c>
    </row>
    <row r="169" spans="1:10" s="2" customFormat="1" ht="108.75" thickBot="1" x14ac:dyDescent="0.25">
      <c r="A169" s="12">
        <v>164</v>
      </c>
      <c r="B169" s="52" t="s">
        <v>288</v>
      </c>
      <c r="C169" s="52" t="s">
        <v>289</v>
      </c>
      <c r="D169" s="26">
        <v>1</v>
      </c>
      <c r="E169" s="26" t="s">
        <v>0</v>
      </c>
      <c r="F169" s="48">
        <v>128.43</v>
      </c>
      <c r="G169" s="45">
        <f t="shared" si="17"/>
        <v>157.97</v>
      </c>
      <c r="H169" s="45">
        <f t="shared" si="18"/>
        <v>128.43</v>
      </c>
      <c r="I169" s="36">
        <f t="shared" si="15"/>
        <v>29.54</v>
      </c>
      <c r="J169" s="45">
        <f t="shared" si="16"/>
        <v>157.97</v>
      </c>
    </row>
    <row r="170" spans="1:10" s="2" customFormat="1" ht="48.75" thickBot="1" x14ac:dyDescent="0.25">
      <c r="A170" s="12">
        <v>165</v>
      </c>
      <c r="B170" s="39" t="s">
        <v>297</v>
      </c>
      <c r="C170" s="39" t="s">
        <v>298</v>
      </c>
      <c r="D170" s="26">
        <v>2</v>
      </c>
      <c r="E170" s="26" t="s">
        <v>0</v>
      </c>
      <c r="F170" s="48">
        <v>11.38</v>
      </c>
      <c r="G170" s="45">
        <f t="shared" si="17"/>
        <v>14</v>
      </c>
      <c r="H170" s="45">
        <f t="shared" si="18"/>
        <v>22.76</v>
      </c>
      <c r="I170" s="36">
        <f t="shared" si="15"/>
        <v>5.23</v>
      </c>
      <c r="J170" s="45">
        <f t="shared" si="16"/>
        <v>27.99</v>
      </c>
    </row>
    <row r="171" spans="1:10" s="2" customFormat="1" ht="24.75" thickBot="1" x14ac:dyDescent="0.25">
      <c r="A171" s="12">
        <v>166</v>
      </c>
      <c r="B171" s="54" t="s">
        <v>299</v>
      </c>
      <c r="C171" s="39" t="s">
        <v>300</v>
      </c>
      <c r="D171" s="26">
        <v>2</v>
      </c>
      <c r="E171" s="26" t="s">
        <v>0</v>
      </c>
      <c r="F171" s="48">
        <v>11.38</v>
      </c>
      <c r="G171" s="45">
        <f t="shared" si="17"/>
        <v>14</v>
      </c>
      <c r="H171" s="45">
        <f t="shared" si="18"/>
        <v>22.76</v>
      </c>
      <c r="I171" s="36">
        <f t="shared" si="15"/>
        <v>5.23</v>
      </c>
      <c r="J171" s="45">
        <f t="shared" si="16"/>
        <v>27.99</v>
      </c>
    </row>
    <row r="172" spans="1:10" s="2" customFormat="1" ht="24.75" thickBot="1" x14ac:dyDescent="0.25">
      <c r="A172" s="12">
        <v>167</v>
      </c>
      <c r="B172" s="53" t="s">
        <v>286</v>
      </c>
      <c r="C172" s="53" t="s">
        <v>287</v>
      </c>
      <c r="D172" s="26">
        <v>2</v>
      </c>
      <c r="E172" s="26" t="s">
        <v>0</v>
      </c>
      <c r="F172" s="48">
        <v>5.69</v>
      </c>
      <c r="G172" s="45">
        <f t="shared" si="17"/>
        <v>7</v>
      </c>
      <c r="H172" s="45">
        <f t="shared" si="18"/>
        <v>11.38</v>
      </c>
      <c r="I172" s="36">
        <f t="shared" si="15"/>
        <v>2.62</v>
      </c>
      <c r="J172" s="45">
        <f t="shared" si="16"/>
        <v>14</v>
      </c>
    </row>
    <row r="173" spans="1:10" s="2" customFormat="1" ht="60.75" thickBot="1" x14ac:dyDescent="0.25">
      <c r="A173" s="12">
        <v>168</v>
      </c>
      <c r="B173" s="20" t="s">
        <v>302</v>
      </c>
      <c r="C173" s="51" t="s">
        <v>285</v>
      </c>
      <c r="D173" s="40">
        <v>4</v>
      </c>
      <c r="E173" s="40" t="s">
        <v>0</v>
      </c>
      <c r="F173" s="49">
        <v>14.67</v>
      </c>
      <c r="G173" s="50">
        <f t="shared" si="17"/>
        <v>18.04</v>
      </c>
      <c r="H173" s="45">
        <f t="shared" si="18"/>
        <v>58.68</v>
      </c>
      <c r="I173" s="36">
        <f t="shared" si="15"/>
        <v>13.5</v>
      </c>
      <c r="J173" s="45">
        <f t="shared" si="16"/>
        <v>72.180000000000007</v>
      </c>
    </row>
    <row r="174" spans="1:10" s="2" customFormat="1" ht="15" thickBot="1" x14ac:dyDescent="0.25">
      <c r="A174" s="9"/>
      <c r="B174" s="9"/>
      <c r="C174" s="9"/>
      <c r="D174" s="9"/>
      <c r="E174" s="9"/>
      <c r="F174" s="9"/>
      <c r="G174" s="9"/>
      <c r="H174" s="46">
        <f>SUM(H4:H173)</f>
        <v>69736.179999999993</v>
      </c>
      <c r="I174" s="46">
        <f t="shared" si="15"/>
        <v>16039.32</v>
      </c>
      <c r="J174" s="46">
        <f t="shared" si="16"/>
        <v>85775.5</v>
      </c>
    </row>
    <row r="175" spans="1:10" s="2" customFormat="1" x14ac:dyDescent="0.2">
      <c r="A175" s="9"/>
      <c r="B175" s="9"/>
      <c r="C175" s="9"/>
      <c r="D175" s="9"/>
      <c r="E175" s="9"/>
      <c r="F175" s="9"/>
      <c r="G175" s="9"/>
    </row>
    <row r="176" spans="1:10" s="2" customFormat="1" x14ac:dyDescent="0.2">
      <c r="A176" s="9"/>
      <c r="B176" s="9"/>
      <c r="C176" s="9"/>
      <c r="D176" s="9"/>
      <c r="E176" s="9"/>
      <c r="F176" s="9"/>
      <c r="G176" s="9"/>
      <c r="H176" s="41"/>
      <c r="I176" s="42"/>
      <c r="J176" s="41"/>
    </row>
    <row r="177" spans="1:10" s="2" customFormat="1" x14ac:dyDescent="0.2">
      <c r="A177" s="9"/>
      <c r="B177" s="9"/>
      <c r="C177" s="9"/>
      <c r="D177" s="9"/>
      <c r="E177" s="9"/>
      <c r="F177" s="9"/>
      <c r="G177" s="9"/>
      <c r="H177" s="41"/>
      <c r="I177" s="42"/>
      <c r="J177" s="41"/>
    </row>
    <row r="178" spans="1:10" s="2" customFormat="1" x14ac:dyDescent="0.2">
      <c r="A178" s="9"/>
      <c r="B178" s="9"/>
      <c r="C178" s="9"/>
      <c r="D178" s="9"/>
      <c r="E178" s="9"/>
      <c r="F178" s="9"/>
      <c r="G178" s="9"/>
      <c r="H178" s="41"/>
      <c r="I178" s="42"/>
      <c r="J178" s="41"/>
    </row>
    <row r="179" spans="1:10" s="2" customFormat="1" x14ac:dyDescent="0.2">
      <c r="A179" s="9"/>
      <c r="B179" s="9"/>
      <c r="C179" s="9"/>
      <c r="D179" s="9"/>
      <c r="E179" s="9"/>
      <c r="F179" s="9"/>
      <c r="G179" s="9"/>
      <c r="H179" s="41"/>
      <c r="I179" s="42"/>
      <c r="J179" s="41"/>
    </row>
    <row r="180" spans="1:10" s="2" customFormat="1" x14ac:dyDescent="0.2">
      <c r="A180" s="9"/>
      <c r="B180" s="9"/>
      <c r="C180" s="9"/>
      <c r="D180" s="9"/>
      <c r="E180" s="9"/>
      <c r="F180" s="9"/>
      <c r="G180" s="9"/>
      <c r="H180" s="41"/>
      <c r="I180" s="42"/>
      <c r="J180" s="41"/>
    </row>
    <row r="181" spans="1:10" s="2" customFormat="1" x14ac:dyDescent="0.2">
      <c r="A181" s="9"/>
      <c r="B181" s="9"/>
      <c r="C181" s="9"/>
      <c r="D181" s="9"/>
      <c r="E181" s="9"/>
      <c r="F181" s="9"/>
      <c r="G181" s="9"/>
      <c r="H181" s="41"/>
      <c r="I181" s="42"/>
      <c r="J181" s="41"/>
    </row>
    <row r="182" spans="1:10" s="2" customFormat="1" x14ac:dyDescent="0.2">
      <c r="A182" s="9"/>
      <c r="B182" s="9"/>
      <c r="C182" s="9"/>
      <c r="D182" s="9"/>
      <c r="E182" s="9"/>
      <c r="F182" s="9"/>
      <c r="G182" s="9"/>
      <c r="H182" s="41"/>
      <c r="I182" s="42"/>
      <c r="J182" s="41"/>
    </row>
    <row r="183" spans="1:10" s="2" customFormat="1" x14ac:dyDescent="0.2">
      <c r="A183" s="9"/>
      <c r="B183" s="9"/>
      <c r="C183" s="9"/>
      <c r="D183" s="9"/>
      <c r="E183" s="9"/>
      <c r="F183" s="9"/>
      <c r="G183" s="9"/>
      <c r="H183" s="41"/>
      <c r="I183" s="42"/>
      <c r="J183" s="42"/>
    </row>
    <row r="184" spans="1:10" s="2" customFormat="1" x14ac:dyDescent="0.2">
      <c r="A184" s="9"/>
      <c r="B184" s="9"/>
      <c r="C184" s="9"/>
      <c r="D184" s="9"/>
      <c r="E184" s="9"/>
      <c r="F184" s="9"/>
      <c r="G184" s="9"/>
      <c r="H184" s="41"/>
      <c r="I184" s="42"/>
      <c r="J184" s="42"/>
    </row>
    <row r="185" spans="1:10" s="2" customFormat="1" x14ac:dyDescent="0.2">
      <c r="A185" s="5"/>
      <c r="B185" s="4"/>
      <c r="C185" s="5"/>
      <c r="D185" s="4"/>
      <c r="E185" s="4"/>
      <c r="F185" s="4"/>
      <c r="G185" s="4"/>
      <c r="H185" s="41"/>
      <c r="I185" s="42"/>
      <c r="J185" s="42"/>
    </row>
    <row r="186" spans="1:10" s="2" customFormat="1" x14ac:dyDescent="0.2">
      <c r="A186" s="5"/>
      <c r="B186" s="4"/>
      <c r="C186" s="5"/>
      <c r="D186" s="4"/>
      <c r="E186" s="4"/>
      <c r="F186" s="4"/>
      <c r="G186" s="4"/>
      <c r="H186" s="41"/>
      <c r="I186" s="42"/>
      <c r="J186" s="42"/>
    </row>
    <row r="187" spans="1:10" s="2" customFormat="1" x14ac:dyDescent="0.2">
      <c r="A187" s="5"/>
      <c r="B187" s="4"/>
      <c r="C187" s="5"/>
      <c r="D187" s="4"/>
      <c r="E187" s="4"/>
      <c r="F187" s="4"/>
      <c r="G187" s="4"/>
      <c r="H187" s="43"/>
      <c r="I187" s="43"/>
      <c r="J187" s="43"/>
    </row>
    <row r="188" spans="1:10" s="2" customFormat="1" x14ac:dyDescent="0.2">
      <c r="A188" s="5"/>
      <c r="B188" s="4"/>
      <c r="C188" s="5"/>
      <c r="D188" s="4"/>
      <c r="E188" s="4"/>
      <c r="F188" s="4"/>
      <c r="G188" s="4"/>
      <c r="H188" s="43"/>
      <c r="I188" s="43"/>
      <c r="J188" s="43"/>
    </row>
    <row r="189" spans="1:10" s="2" customFormat="1" x14ac:dyDescent="0.2">
      <c r="A189" s="5"/>
      <c r="B189" s="4"/>
      <c r="C189" s="5"/>
      <c r="D189" s="4"/>
      <c r="E189" s="4"/>
      <c r="F189" s="4"/>
      <c r="G189" s="4"/>
      <c r="H189" s="4"/>
      <c r="I189" s="4"/>
      <c r="J189" s="4"/>
    </row>
    <row r="190" spans="1:10" s="2" customFormat="1" x14ac:dyDescent="0.2">
      <c r="A190" s="5"/>
      <c r="B190" s="4"/>
      <c r="C190" s="5"/>
      <c r="D190" s="4"/>
      <c r="E190" s="4"/>
      <c r="F190" s="4"/>
      <c r="G190" s="4"/>
      <c r="H190" s="4"/>
      <c r="I190" s="4"/>
      <c r="J190" s="4"/>
    </row>
    <row r="191" spans="1:10" s="2" customFormat="1" x14ac:dyDescent="0.2">
      <c r="A191" s="5"/>
      <c r="B191" s="4"/>
      <c r="C191" s="5"/>
      <c r="D191" s="4"/>
      <c r="E191" s="4"/>
      <c r="F191" s="4"/>
      <c r="G191" s="4"/>
      <c r="H191" s="4"/>
      <c r="I191" s="4"/>
      <c r="J191" s="4"/>
    </row>
    <row r="192" spans="1:10" s="2" customFormat="1" x14ac:dyDescent="0.2">
      <c r="A192" s="5"/>
      <c r="B192" s="4"/>
      <c r="C192" s="5"/>
      <c r="D192" s="4"/>
      <c r="E192" s="4"/>
      <c r="F192" s="4"/>
      <c r="G192" s="4"/>
      <c r="H192" s="4"/>
      <c r="I192" s="4"/>
      <c r="J192" s="4"/>
    </row>
    <row r="193" spans="1:10" s="2" customFormat="1" x14ac:dyDescent="0.2">
      <c r="A193" s="5"/>
      <c r="B193" s="4"/>
      <c r="C193" s="5"/>
      <c r="D193" s="4"/>
      <c r="E193" s="4"/>
      <c r="F193" s="4"/>
      <c r="G193" s="4"/>
      <c r="H193" s="4"/>
      <c r="I193" s="4"/>
      <c r="J193" s="4"/>
    </row>
    <row r="194" spans="1:10" s="2" customFormat="1" x14ac:dyDescent="0.2">
      <c r="A194" s="5"/>
      <c r="B194" s="4"/>
      <c r="C194" s="5"/>
      <c r="D194" s="4"/>
      <c r="E194" s="4"/>
      <c r="F194" s="4"/>
      <c r="G194" s="4"/>
      <c r="H194" s="4"/>
      <c r="I194" s="4"/>
      <c r="J194" s="4"/>
    </row>
    <row r="195" spans="1:10" s="2" customFormat="1" x14ac:dyDescent="0.2">
      <c r="A195" s="5"/>
      <c r="B195" s="4"/>
      <c r="C195" s="5"/>
      <c r="D195" s="4"/>
      <c r="E195" s="4"/>
      <c r="F195" s="4"/>
      <c r="G195" s="4"/>
      <c r="H195" s="4"/>
      <c r="I195" s="4"/>
      <c r="J195" s="4"/>
    </row>
    <row r="196" spans="1:10" s="2" customFormat="1" x14ac:dyDescent="0.2">
      <c r="A196" s="5"/>
      <c r="B196" s="4"/>
      <c r="C196" s="5"/>
      <c r="D196" s="4"/>
      <c r="E196" s="4"/>
      <c r="F196" s="4"/>
      <c r="G196" s="4"/>
      <c r="H196" s="4"/>
      <c r="I196" s="4"/>
      <c r="J196" s="4"/>
    </row>
    <row r="197" spans="1:10" s="2" customFormat="1" x14ac:dyDescent="0.2">
      <c r="A197" s="5"/>
      <c r="B197" s="4"/>
      <c r="C197" s="5"/>
      <c r="D197" s="4"/>
      <c r="E197" s="4"/>
      <c r="F197" s="4"/>
      <c r="G197" s="4"/>
      <c r="H197" s="4"/>
      <c r="I197" s="4"/>
      <c r="J197" s="4"/>
    </row>
    <row r="198" spans="1:10" s="2" customFormat="1" x14ac:dyDescent="0.2">
      <c r="A198" s="5"/>
      <c r="B198" s="4"/>
      <c r="C198" s="5"/>
      <c r="D198" s="4"/>
      <c r="E198" s="4"/>
      <c r="F198" s="4"/>
      <c r="G198" s="4"/>
      <c r="H198" s="4"/>
      <c r="I198" s="4"/>
      <c r="J198" s="4"/>
    </row>
    <row r="199" spans="1:10" s="2" customFormat="1" x14ac:dyDescent="0.2">
      <c r="A199" s="5"/>
      <c r="B199" s="4"/>
      <c r="C199" s="5"/>
      <c r="D199" s="4"/>
      <c r="E199" s="4"/>
      <c r="F199" s="4"/>
      <c r="G199" s="4"/>
      <c r="H199" s="4"/>
      <c r="I199" s="4"/>
      <c r="J199" s="4"/>
    </row>
    <row r="200" spans="1:10" s="2" customFormat="1" x14ac:dyDescent="0.2">
      <c r="A200" s="5"/>
      <c r="B200" s="4"/>
      <c r="C200" s="5"/>
      <c r="D200" s="4"/>
      <c r="E200" s="4"/>
      <c r="F200" s="4"/>
      <c r="G200" s="4"/>
      <c r="H200" s="4"/>
      <c r="I200" s="4"/>
      <c r="J200" s="4"/>
    </row>
    <row r="201" spans="1:10" s="2" customFormat="1" x14ac:dyDescent="0.2">
      <c r="A201" s="5"/>
      <c r="B201" s="4"/>
      <c r="C201" s="5"/>
      <c r="D201" s="4"/>
      <c r="E201" s="4"/>
      <c r="F201" s="4"/>
      <c r="G201" s="4"/>
      <c r="H201" s="4"/>
      <c r="I201" s="4"/>
      <c r="J201" s="4"/>
    </row>
    <row r="202" spans="1:10" s="2" customFormat="1" x14ac:dyDescent="0.2">
      <c r="A202" s="5"/>
      <c r="B202" s="4"/>
      <c r="C202" s="5"/>
      <c r="D202" s="4"/>
      <c r="E202" s="4"/>
      <c r="F202" s="4"/>
      <c r="G202" s="4"/>
      <c r="H202" s="4"/>
      <c r="I202" s="4"/>
      <c r="J202" s="4"/>
    </row>
    <row r="203" spans="1:10" s="2" customFormat="1" x14ac:dyDescent="0.2">
      <c r="A203" s="5"/>
      <c r="B203" s="4"/>
      <c r="C203" s="5"/>
      <c r="D203" s="4"/>
      <c r="E203" s="4"/>
      <c r="F203" s="4"/>
      <c r="G203" s="4"/>
      <c r="H203" s="4"/>
      <c r="I203" s="4"/>
      <c r="J203" s="4"/>
    </row>
    <row r="204" spans="1:10" s="2" customFormat="1" x14ac:dyDescent="0.2">
      <c r="A204" s="5"/>
      <c r="B204" s="4"/>
      <c r="C204" s="5"/>
      <c r="D204" s="4"/>
      <c r="E204" s="4"/>
      <c r="F204" s="4"/>
      <c r="G204" s="4"/>
      <c r="H204" s="4"/>
      <c r="I204" s="4"/>
      <c r="J204" s="4"/>
    </row>
    <row r="205" spans="1:10" s="2" customFormat="1" x14ac:dyDescent="0.2">
      <c r="A205" s="5"/>
      <c r="B205" s="4"/>
      <c r="C205" s="5"/>
      <c r="D205" s="4"/>
      <c r="E205" s="4"/>
      <c r="F205" s="4"/>
      <c r="G205" s="4"/>
      <c r="H205" s="4"/>
      <c r="I205" s="4"/>
      <c r="J205" s="4"/>
    </row>
    <row r="206" spans="1:10" s="2" customFormat="1" x14ac:dyDescent="0.2">
      <c r="A206" s="5"/>
      <c r="B206" s="4"/>
      <c r="C206" s="5"/>
      <c r="D206" s="4"/>
      <c r="E206" s="4"/>
      <c r="F206" s="4"/>
      <c r="G206" s="4"/>
      <c r="H206" s="4"/>
      <c r="I206" s="4"/>
      <c r="J206" s="4"/>
    </row>
    <row r="207" spans="1:10" s="2" customFormat="1" x14ac:dyDescent="0.2">
      <c r="A207" s="5"/>
      <c r="B207" s="4"/>
      <c r="C207" s="5"/>
      <c r="D207" s="4"/>
      <c r="E207" s="4"/>
      <c r="F207" s="4"/>
      <c r="G207" s="4"/>
      <c r="H207" s="4"/>
      <c r="I207" s="4"/>
      <c r="J207" s="4"/>
    </row>
    <row r="208" spans="1:10" s="2" customFormat="1" x14ac:dyDescent="0.2">
      <c r="A208" s="5"/>
      <c r="B208" s="4"/>
      <c r="C208" s="5"/>
      <c r="D208" s="4"/>
      <c r="E208" s="4"/>
      <c r="F208" s="4"/>
      <c r="G208" s="4"/>
      <c r="H208" s="4"/>
      <c r="I208" s="4"/>
      <c r="J208" s="4"/>
    </row>
    <row r="209" spans="1:10" s="2" customFormat="1" x14ac:dyDescent="0.2">
      <c r="A209" s="5"/>
      <c r="B209" s="4"/>
      <c r="C209" s="5"/>
      <c r="D209" s="4"/>
      <c r="E209" s="4"/>
      <c r="F209" s="4"/>
      <c r="G209" s="4"/>
      <c r="H209" s="4"/>
      <c r="I209" s="4"/>
      <c r="J209" s="4"/>
    </row>
    <row r="210" spans="1:10" s="2" customFormat="1" x14ac:dyDescent="0.2">
      <c r="A210" s="5"/>
      <c r="B210" s="4"/>
      <c r="C210" s="5"/>
      <c r="D210" s="4"/>
      <c r="E210" s="4"/>
      <c r="F210" s="4"/>
      <c r="G210" s="4"/>
      <c r="H210" s="4"/>
      <c r="I210" s="4"/>
      <c r="J210" s="4"/>
    </row>
    <row r="211" spans="1:10" s="2" customFormat="1" x14ac:dyDescent="0.2">
      <c r="A211" s="5"/>
      <c r="B211" s="4"/>
      <c r="C211" s="5"/>
      <c r="D211" s="4"/>
      <c r="E211" s="4"/>
      <c r="F211" s="4"/>
      <c r="G211" s="4"/>
      <c r="H211" s="4"/>
      <c r="I211" s="4"/>
      <c r="J211" s="4"/>
    </row>
    <row r="212" spans="1:10" s="2" customFormat="1" x14ac:dyDescent="0.2">
      <c r="A212" s="5"/>
      <c r="B212" s="4"/>
      <c r="C212" s="5"/>
      <c r="D212" s="4"/>
      <c r="E212" s="4"/>
      <c r="F212" s="4"/>
      <c r="G212" s="4"/>
      <c r="H212" s="4"/>
      <c r="I212" s="4"/>
      <c r="J212" s="4"/>
    </row>
    <row r="213" spans="1:10" s="2" customFormat="1" x14ac:dyDescent="0.2">
      <c r="A213" s="5"/>
      <c r="B213" s="4"/>
      <c r="C213" s="5"/>
      <c r="D213" s="4"/>
      <c r="E213" s="4"/>
      <c r="F213" s="4"/>
      <c r="G213" s="4"/>
      <c r="H213" s="4"/>
      <c r="I213" s="4"/>
      <c r="J213" s="4"/>
    </row>
    <row r="214" spans="1:10" s="2" customFormat="1" x14ac:dyDescent="0.2">
      <c r="A214" s="5"/>
      <c r="B214" s="4"/>
      <c r="C214" s="5"/>
      <c r="D214" s="4"/>
      <c r="E214" s="4"/>
      <c r="F214" s="4"/>
      <c r="G214" s="4"/>
      <c r="H214" s="4"/>
      <c r="I214" s="4"/>
      <c r="J214" s="4"/>
    </row>
    <row r="215" spans="1:10" s="2" customFormat="1" x14ac:dyDescent="0.2">
      <c r="A215" s="5"/>
      <c r="B215" s="4"/>
      <c r="C215" s="5"/>
      <c r="D215" s="4"/>
      <c r="E215" s="4"/>
      <c r="F215" s="4"/>
      <c r="G215" s="4"/>
      <c r="H215" s="4"/>
      <c r="I215" s="4"/>
      <c r="J215" s="4"/>
    </row>
    <row r="216" spans="1:10" s="2" customFormat="1" x14ac:dyDescent="0.2">
      <c r="A216" s="5"/>
      <c r="B216" s="4"/>
      <c r="C216" s="5"/>
      <c r="D216" s="4"/>
      <c r="E216" s="4"/>
      <c r="F216" s="4"/>
      <c r="G216" s="4"/>
      <c r="H216" s="4"/>
      <c r="I216" s="4"/>
      <c r="J216" s="4"/>
    </row>
    <row r="217" spans="1:10" s="2" customFormat="1" x14ac:dyDescent="0.2">
      <c r="A217" s="5"/>
      <c r="B217" s="4"/>
      <c r="C217" s="5"/>
      <c r="D217" s="4"/>
      <c r="E217" s="4"/>
      <c r="F217" s="4"/>
      <c r="G217" s="4"/>
      <c r="H217" s="4"/>
      <c r="I217" s="4"/>
      <c r="J217" s="4"/>
    </row>
    <row r="218" spans="1:10" s="2" customFormat="1" x14ac:dyDescent="0.2">
      <c r="A218" s="5"/>
      <c r="B218" s="4"/>
      <c r="C218" s="5"/>
      <c r="D218" s="4"/>
      <c r="E218" s="4"/>
      <c r="F218" s="4"/>
      <c r="G218" s="4"/>
      <c r="H218" s="4"/>
      <c r="I218" s="4"/>
      <c r="J218" s="4"/>
    </row>
    <row r="219" spans="1:10" s="2" customFormat="1" x14ac:dyDescent="0.2">
      <c r="A219" s="5"/>
      <c r="B219" s="4"/>
      <c r="C219" s="5"/>
      <c r="D219" s="4"/>
      <c r="E219" s="4"/>
      <c r="F219" s="4"/>
      <c r="G219" s="4"/>
      <c r="H219" s="4"/>
      <c r="I219" s="4"/>
      <c r="J219" s="4"/>
    </row>
    <row r="220" spans="1:10" s="2" customFormat="1" x14ac:dyDescent="0.2">
      <c r="A220" s="5"/>
      <c r="B220" s="4"/>
      <c r="C220" s="5"/>
      <c r="D220" s="4"/>
      <c r="E220" s="4"/>
      <c r="F220" s="4"/>
      <c r="G220" s="4"/>
      <c r="H220" s="4"/>
      <c r="I220" s="4"/>
      <c r="J220" s="4"/>
    </row>
    <row r="221" spans="1:10" s="2" customFormat="1" x14ac:dyDescent="0.2">
      <c r="A221" s="5"/>
      <c r="B221" s="4"/>
      <c r="C221" s="5"/>
      <c r="D221" s="4"/>
      <c r="E221" s="4"/>
      <c r="F221" s="4"/>
      <c r="G221" s="4"/>
      <c r="H221" s="4"/>
      <c r="I221" s="4"/>
      <c r="J221" s="4"/>
    </row>
    <row r="222" spans="1:10" s="2" customFormat="1" x14ac:dyDescent="0.2">
      <c r="A222" s="5"/>
      <c r="B222" s="4"/>
      <c r="C222" s="5"/>
      <c r="D222" s="4"/>
      <c r="E222" s="4"/>
      <c r="F222" s="4"/>
      <c r="G222" s="4"/>
      <c r="H222" s="4"/>
      <c r="I222" s="4"/>
      <c r="J222" s="4"/>
    </row>
    <row r="223" spans="1:10" s="2" customFormat="1" x14ac:dyDescent="0.2">
      <c r="A223" s="5"/>
      <c r="B223" s="4"/>
      <c r="C223" s="5"/>
      <c r="D223" s="4"/>
      <c r="E223" s="4"/>
      <c r="F223" s="4"/>
      <c r="G223" s="4"/>
      <c r="H223" s="4"/>
      <c r="I223" s="4"/>
      <c r="J223" s="4"/>
    </row>
    <row r="224" spans="1:10" s="2" customFormat="1" x14ac:dyDescent="0.2">
      <c r="A224" s="5"/>
      <c r="B224" s="4"/>
      <c r="C224" s="5"/>
      <c r="D224" s="4"/>
      <c r="E224" s="4"/>
      <c r="F224" s="4"/>
      <c r="G224" s="4"/>
      <c r="H224" s="4"/>
      <c r="I224" s="4"/>
      <c r="J224" s="4"/>
    </row>
    <row r="225" spans="1:10" s="2" customFormat="1" x14ac:dyDescent="0.2">
      <c r="A225" s="5"/>
      <c r="B225" s="4"/>
      <c r="C225" s="5"/>
      <c r="D225" s="4"/>
      <c r="E225" s="4"/>
      <c r="F225" s="4"/>
      <c r="G225" s="4"/>
      <c r="H225" s="4"/>
      <c r="I225" s="4"/>
      <c r="J225" s="4"/>
    </row>
    <row r="226" spans="1:10" s="2" customFormat="1" x14ac:dyDescent="0.2">
      <c r="A226" s="5"/>
      <c r="B226" s="4"/>
      <c r="C226" s="5"/>
      <c r="D226" s="4"/>
      <c r="E226" s="4"/>
      <c r="F226" s="4"/>
      <c r="G226" s="4"/>
      <c r="H226" s="4"/>
      <c r="I226" s="4"/>
      <c r="J226" s="4"/>
    </row>
    <row r="227" spans="1:10" s="2" customFormat="1" x14ac:dyDescent="0.2">
      <c r="A227" s="5"/>
      <c r="B227" s="4"/>
      <c r="C227" s="5"/>
      <c r="D227" s="4"/>
      <c r="E227" s="4"/>
      <c r="F227" s="4"/>
      <c r="G227" s="4"/>
      <c r="H227" s="4"/>
      <c r="I227" s="4"/>
      <c r="J227" s="4"/>
    </row>
    <row r="228" spans="1:10" s="2" customFormat="1" x14ac:dyDescent="0.2">
      <c r="A228" s="5"/>
      <c r="B228" s="4"/>
      <c r="C228" s="5"/>
      <c r="D228" s="4"/>
      <c r="E228" s="4"/>
      <c r="F228" s="4"/>
      <c r="G228" s="4"/>
      <c r="H228" s="4"/>
      <c r="I228" s="4"/>
      <c r="J228" s="4"/>
    </row>
    <row r="229" spans="1:10" s="2" customFormat="1" x14ac:dyDescent="0.2">
      <c r="A229" s="5"/>
      <c r="B229" s="4"/>
      <c r="C229" s="5"/>
      <c r="D229" s="4"/>
      <c r="E229" s="4"/>
      <c r="F229" s="4"/>
      <c r="G229" s="4"/>
      <c r="H229" s="4"/>
      <c r="I229" s="4"/>
      <c r="J229" s="4"/>
    </row>
    <row r="230" spans="1:10" s="2" customFormat="1" x14ac:dyDescent="0.2">
      <c r="A230" s="5"/>
      <c r="B230" s="4"/>
      <c r="C230" s="5"/>
      <c r="D230" s="4"/>
      <c r="E230" s="4"/>
      <c r="F230" s="4"/>
      <c r="G230" s="4"/>
      <c r="H230" s="4"/>
      <c r="I230" s="4"/>
      <c r="J230" s="4"/>
    </row>
    <row r="231" spans="1:10" s="2" customFormat="1" x14ac:dyDescent="0.2">
      <c r="A231" s="5"/>
      <c r="B231" s="4"/>
      <c r="C231" s="5"/>
      <c r="D231" s="4"/>
      <c r="E231" s="4"/>
      <c r="F231" s="4"/>
      <c r="G231" s="4"/>
      <c r="H231" s="4"/>
      <c r="I231" s="4"/>
      <c r="J231" s="4"/>
    </row>
    <row r="232" spans="1:10" s="2" customFormat="1" x14ac:dyDescent="0.2">
      <c r="A232" s="5"/>
      <c r="B232" s="4"/>
      <c r="C232" s="5"/>
      <c r="D232" s="4"/>
      <c r="E232" s="4"/>
      <c r="F232" s="4"/>
      <c r="G232" s="4"/>
      <c r="H232" s="4"/>
      <c r="I232" s="4"/>
      <c r="J232" s="4"/>
    </row>
    <row r="233" spans="1:10" s="2" customFormat="1" x14ac:dyDescent="0.2">
      <c r="A233" s="5"/>
      <c r="B233" s="4"/>
      <c r="C233" s="5"/>
      <c r="D233" s="4"/>
      <c r="E233" s="4"/>
      <c r="F233" s="4"/>
      <c r="G233" s="4"/>
      <c r="H233" s="4"/>
      <c r="I233" s="4"/>
      <c r="J233" s="4"/>
    </row>
    <row r="234" spans="1:10" s="2" customFormat="1" x14ac:dyDescent="0.2">
      <c r="A234" s="5"/>
      <c r="B234" s="4"/>
      <c r="C234" s="5"/>
      <c r="D234" s="4"/>
      <c r="E234" s="4"/>
      <c r="F234" s="4"/>
      <c r="G234" s="4"/>
      <c r="H234" s="4"/>
      <c r="I234" s="4"/>
      <c r="J234" s="4"/>
    </row>
    <row r="235" spans="1:10" s="2" customFormat="1" x14ac:dyDescent="0.2">
      <c r="A235" s="5"/>
      <c r="B235" s="4"/>
      <c r="C235" s="5"/>
      <c r="D235" s="4"/>
      <c r="E235" s="4"/>
      <c r="F235" s="4"/>
      <c r="G235" s="4"/>
      <c r="H235" s="4"/>
      <c r="I235" s="4"/>
      <c r="J235" s="4"/>
    </row>
    <row r="236" spans="1:10" s="2" customFormat="1" x14ac:dyDescent="0.2">
      <c r="A236" s="5"/>
      <c r="B236" s="4"/>
      <c r="C236" s="5"/>
      <c r="D236" s="4"/>
      <c r="E236" s="4"/>
      <c r="F236" s="4"/>
      <c r="G236" s="4"/>
      <c r="H236" s="4"/>
      <c r="I236" s="4"/>
      <c r="J236" s="4"/>
    </row>
    <row r="237" spans="1:10" s="2" customFormat="1" x14ac:dyDescent="0.2">
      <c r="A237" s="5"/>
      <c r="B237" s="4"/>
      <c r="C237" s="5"/>
      <c r="D237" s="4"/>
      <c r="E237" s="4"/>
      <c r="F237" s="4"/>
      <c r="G237" s="4"/>
      <c r="H237" s="4"/>
      <c r="I237" s="4"/>
      <c r="J237" s="4"/>
    </row>
    <row r="238" spans="1:10" s="2" customFormat="1" x14ac:dyDescent="0.2">
      <c r="A238" s="5"/>
      <c r="B238" s="4"/>
      <c r="C238" s="5"/>
      <c r="D238" s="4"/>
      <c r="E238" s="4"/>
      <c r="F238" s="4"/>
      <c r="G238" s="4"/>
      <c r="H238" s="4"/>
      <c r="I238" s="4"/>
      <c r="J238" s="4"/>
    </row>
    <row r="239" spans="1:10" s="2" customFormat="1" x14ac:dyDescent="0.2">
      <c r="A239" s="5"/>
      <c r="B239" s="4"/>
      <c r="C239" s="5"/>
      <c r="D239" s="4"/>
      <c r="E239" s="4"/>
      <c r="F239" s="4"/>
      <c r="G239" s="4"/>
      <c r="H239" s="4"/>
      <c r="I239" s="4"/>
      <c r="J239" s="4"/>
    </row>
    <row r="240" spans="1:10" s="2" customFormat="1" x14ac:dyDescent="0.2">
      <c r="A240" s="5"/>
      <c r="B240" s="4"/>
      <c r="C240" s="5"/>
      <c r="D240" s="4"/>
      <c r="E240" s="4"/>
      <c r="F240" s="4"/>
      <c r="G240" s="4"/>
      <c r="H240" s="4"/>
      <c r="I240" s="4"/>
      <c r="J240" s="4"/>
    </row>
    <row r="241" spans="1:10" s="2" customFormat="1" x14ac:dyDescent="0.2">
      <c r="A241" s="5"/>
      <c r="B241" s="4"/>
      <c r="C241" s="5"/>
      <c r="D241" s="4"/>
      <c r="E241" s="4"/>
      <c r="F241" s="4"/>
      <c r="G241" s="4"/>
      <c r="H241" s="4"/>
      <c r="I241" s="4"/>
      <c r="J241" s="4"/>
    </row>
    <row r="242" spans="1:10" s="2" customFormat="1" x14ac:dyDescent="0.2">
      <c r="A242" s="5"/>
      <c r="B242" s="4"/>
      <c r="C242" s="5"/>
      <c r="D242" s="4"/>
      <c r="E242" s="4"/>
      <c r="F242" s="4"/>
      <c r="G242" s="4"/>
      <c r="H242" s="4"/>
      <c r="I242" s="4"/>
      <c r="J242" s="4"/>
    </row>
    <row r="243" spans="1:10" s="2" customFormat="1" x14ac:dyDescent="0.2">
      <c r="A243" s="5"/>
      <c r="B243" s="4"/>
      <c r="C243" s="5"/>
      <c r="D243" s="4"/>
      <c r="E243" s="4"/>
      <c r="F243" s="4"/>
      <c r="G243" s="4"/>
      <c r="H243" s="4"/>
      <c r="I243" s="4"/>
      <c r="J243" s="4"/>
    </row>
    <row r="244" spans="1:10" s="2" customFormat="1" x14ac:dyDescent="0.2">
      <c r="A244" s="5"/>
      <c r="B244" s="4"/>
      <c r="C244" s="5"/>
      <c r="D244" s="4"/>
      <c r="E244" s="4"/>
      <c r="F244" s="4"/>
      <c r="G244" s="4"/>
      <c r="H244" s="4"/>
      <c r="I244" s="4"/>
      <c r="J244" s="4"/>
    </row>
    <row r="245" spans="1:10" s="2" customFormat="1" x14ac:dyDescent="0.2">
      <c r="A245" s="5"/>
      <c r="B245" s="4"/>
      <c r="C245" s="5"/>
      <c r="D245" s="4"/>
      <c r="E245" s="4"/>
      <c r="F245" s="4"/>
      <c r="G245" s="4"/>
      <c r="H245" s="4"/>
      <c r="I245" s="4"/>
      <c r="J245" s="4"/>
    </row>
    <row r="246" spans="1:10" s="2" customFormat="1" x14ac:dyDescent="0.2">
      <c r="A246" s="5"/>
      <c r="B246" s="4"/>
      <c r="C246" s="5"/>
      <c r="D246" s="4"/>
      <c r="E246" s="4"/>
      <c r="F246" s="4"/>
      <c r="G246" s="4"/>
      <c r="H246" s="4"/>
      <c r="I246" s="4"/>
      <c r="J246" s="4"/>
    </row>
    <row r="247" spans="1:10" s="2" customFormat="1" x14ac:dyDescent="0.2">
      <c r="A247" s="5"/>
      <c r="B247" s="4"/>
      <c r="C247" s="5"/>
      <c r="D247" s="4"/>
      <c r="E247" s="4"/>
      <c r="F247" s="4"/>
      <c r="G247" s="4"/>
      <c r="H247" s="4"/>
      <c r="I247" s="4"/>
      <c r="J247" s="4"/>
    </row>
    <row r="248" spans="1:10" s="2" customFormat="1" x14ac:dyDescent="0.2">
      <c r="A248" s="5"/>
      <c r="B248" s="4"/>
      <c r="C248" s="5"/>
      <c r="D248" s="4"/>
      <c r="E248" s="4"/>
      <c r="F248" s="4"/>
      <c r="G248" s="4"/>
      <c r="H248" s="4"/>
      <c r="I248" s="4"/>
      <c r="J248" s="4"/>
    </row>
    <row r="249" spans="1:10" s="2" customFormat="1" x14ac:dyDescent="0.2">
      <c r="A249" s="5"/>
      <c r="B249" s="4"/>
      <c r="C249" s="5"/>
      <c r="D249" s="4"/>
      <c r="E249" s="4"/>
      <c r="F249" s="4"/>
      <c r="G249" s="4"/>
      <c r="H249" s="4"/>
      <c r="I249" s="4"/>
      <c r="J249" s="4"/>
    </row>
    <row r="250" spans="1:10" s="2" customFormat="1" x14ac:dyDescent="0.2">
      <c r="A250" s="5"/>
      <c r="B250" s="4"/>
      <c r="C250" s="5"/>
      <c r="D250" s="4"/>
      <c r="E250" s="4"/>
      <c r="F250" s="4"/>
      <c r="G250" s="4"/>
      <c r="H250" s="4"/>
      <c r="I250" s="4"/>
      <c r="J250" s="4"/>
    </row>
    <row r="251" spans="1:10" s="2" customFormat="1" x14ac:dyDescent="0.2">
      <c r="A251" s="5"/>
      <c r="B251" s="4"/>
      <c r="C251" s="5"/>
      <c r="D251" s="4"/>
      <c r="E251" s="4"/>
      <c r="F251" s="4"/>
      <c r="G251" s="4"/>
      <c r="H251" s="4"/>
      <c r="I251" s="4"/>
      <c r="J251" s="4"/>
    </row>
    <row r="252" spans="1:10" x14ac:dyDescent="0.2">
      <c r="A252" s="5"/>
      <c r="B252" s="4"/>
      <c r="C252" s="5"/>
      <c r="D252" s="4"/>
      <c r="E252" s="4"/>
      <c r="F252" s="4"/>
      <c r="G252" s="4"/>
      <c r="H252" s="4"/>
      <c r="I252" s="4"/>
      <c r="J252" s="4"/>
    </row>
    <row r="253" spans="1:10" x14ac:dyDescent="0.2">
      <c r="A253" s="5"/>
      <c r="B253" s="4"/>
      <c r="C253" s="5"/>
      <c r="D253" s="4"/>
      <c r="E253" s="4"/>
      <c r="F253" s="4"/>
      <c r="G253" s="4"/>
      <c r="H253" s="4"/>
      <c r="I253" s="4"/>
      <c r="J253" s="4"/>
    </row>
    <row r="254" spans="1:10" x14ac:dyDescent="0.2">
      <c r="A254" s="5"/>
      <c r="B254" s="4"/>
      <c r="C254" s="5"/>
      <c r="D254" s="4"/>
      <c r="E254" s="4"/>
      <c r="F254" s="4"/>
      <c r="G254" s="4"/>
      <c r="H254" s="4"/>
      <c r="I254" s="4"/>
      <c r="J254" s="4"/>
    </row>
    <row r="255" spans="1:10" x14ac:dyDescent="0.2">
      <c r="A255" s="5"/>
      <c r="B255" s="4"/>
      <c r="C255" s="5"/>
      <c r="D255" s="4"/>
      <c r="E255" s="4"/>
      <c r="F255" s="4"/>
      <c r="G255" s="4"/>
      <c r="H255" s="4"/>
      <c r="I255" s="4"/>
      <c r="J255" s="4"/>
    </row>
    <row r="256" spans="1:10" x14ac:dyDescent="0.2">
      <c r="A256" s="5"/>
      <c r="B256" s="4"/>
      <c r="C256" s="5"/>
      <c r="D256" s="4"/>
      <c r="E256" s="4"/>
      <c r="F256" s="4"/>
      <c r="G256" s="4"/>
      <c r="H256" s="4"/>
      <c r="I256" s="4"/>
      <c r="J256" s="4"/>
    </row>
    <row r="257" spans="1:10" x14ac:dyDescent="0.2">
      <c r="A257" s="5"/>
      <c r="B257" s="4"/>
      <c r="C257" s="5"/>
      <c r="D257" s="4"/>
      <c r="E257" s="4"/>
      <c r="F257" s="4"/>
      <c r="G257" s="4"/>
      <c r="H257" s="4"/>
      <c r="I257" s="4"/>
      <c r="J257" s="4"/>
    </row>
    <row r="258" spans="1:10" x14ac:dyDescent="0.2">
      <c r="A258" s="5"/>
      <c r="B258" s="4"/>
      <c r="C258" s="5"/>
      <c r="D258" s="4"/>
      <c r="E258" s="4"/>
      <c r="F258" s="4"/>
      <c r="G258" s="4"/>
      <c r="H258" s="4"/>
      <c r="I258" s="4"/>
      <c r="J258" s="4"/>
    </row>
    <row r="259" spans="1:10" x14ac:dyDescent="0.2">
      <c r="A259" s="5"/>
      <c r="B259" s="4"/>
      <c r="C259" s="5"/>
      <c r="D259" s="4"/>
      <c r="E259" s="4"/>
      <c r="F259" s="4"/>
      <c r="G259" s="4"/>
      <c r="H259" s="4"/>
      <c r="I259" s="4"/>
      <c r="J259" s="4"/>
    </row>
    <row r="260" spans="1:10" x14ac:dyDescent="0.2">
      <c r="A260" s="5"/>
      <c r="B260" s="4"/>
      <c r="C260" s="5"/>
      <c r="D260" s="4"/>
      <c r="E260" s="4"/>
      <c r="F260" s="4"/>
      <c r="G260" s="4"/>
      <c r="H260" s="4"/>
      <c r="I260" s="4"/>
      <c r="J260" s="4"/>
    </row>
    <row r="261" spans="1:10" x14ac:dyDescent="0.2">
      <c r="A261" s="5"/>
      <c r="B261" s="4"/>
      <c r="C261" s="5"/>
      <c r="D261" s="4"/>
      <c r="E261" s="4"/>
      <c r="F261" s="4"/>
      <c r="G261" s="4"/>
      <c r="H261" s="4"/>
      <c r="I261" s="4"/>
      <c r="J261" s="4"/>
    </row>
    <row r="262" spans="1:10" x14ac:dyDescent="0.2">
      <c r="A262" s="5"/>
      <c r="B262" s="4"/>
      <c r="C262" s="5"/>
      <c r="D262" s="4"/>
      <c r="E262" s="4"/>
      <c r="F262" s="4"/>
      <c r="G262" s="4"/>
      <c r="H262" s="4"/>
      <c r="I262" s="4"/>
      <c r="J262" s="4"/>
    </row>
    <row r="263" spans="1:10" x14ac:dyDescent="0.2">
      <c r="A263" s="5"/>
      <c r="B263" s="4"/>
      <c r="C263" s="5"/>
      <c r="D263" s="4"/>
      <c r="E263" s="4"/>
      <c r="F263" s="4"/>
      <c r="G263" s="4"/>
      <c r="H263" s="4"/>
      <c r="I263" s="4"/>
      <c r="J263" s="4"/>
    </row>
    <row r="264" spans="1:10" x14ac:dyDescent="0.2">
      <c r="A264" s="5"/>
      <c r="B264" s="4"/>
      <c r="C264" s="5"/>
      <c r="D264" s="4"/>
      <c r="E264" s="4"/>
      <c r="F264" s="4"/>
      <c r="G264" s="4"/>
      <c r="H264" s="4"/>
      <c r="I264" s="4"/>
      <c r="J264" s="4"/>
    </row>
    <row r="265" spans="1:10" x14ac:dyDescent="0.2">
      <c r="A265" s="5"/>
      <c r="B265" s="4"/>
      <c r="C265" s="5"/>
      <c r="D265" s="4"/>
      <c r="E265" s="4"/>
      <c r="F265" s="4"/>
      <c r="G265" s="4"/>
      <c r="H265" s="4"/>
      <c r="I265" s="4"/>
      <c r="J265" s="4"/>
    </row>
    <row r="266" spans="1:10" x14ac:dyDescent="0.2">
      <c r="A266" s="5"/>
      <c r="B266" s="4"/>
      <c r="C266" s="5"/>
      <c r="D266" s="4"/>
      <c r="E266" s="4"/>
      <c r="F266" s="4"/>
      <c r="G266" s="4"/>
      <c r="H266" s="4"/>
      <c r="I266" s="4"/>
      <c r="J266" s="4"/>
    </row>
    <row r="267" spans="1:10" x14ac:dyDescent="0.2">
      <c r="A267" s="5"/>
      <c r="B267" s="4"/>
      <c r="C267" s="5"/>
      <c r="D267" s="4"/>
      <c r="E267" s="4"/>
      <c r="F267" s="4"/>
      <c r="G267" s="4"/>
      <c r="H267" s="4"/>
      <c r="I267" s="4"/>
      <c r="J267" s="4"/>
    </row>
    <row r="268" spans="1:10" x14ac:dyDescent="0.2">
      <c r="A268" s="5"/>
      <c r="B268" s="4"/>
      <c r="C268" s="5"/>
      <c r="D268" s="4"/>
      <c r="E268" s="4"/>
      <c r="F268" s="4"/>
      <c r="G268" s="4"/>
      <c r="H268" s="4"/>
      <c r="I268" s="4"/>
      <c r="J268" s="4"/>
    </row>
    <row r="269" spans="1:10" x14ac:dyDescent="0.2">
      <c r="A269" s="5"/>
      <c r="B269" s="4"/>
      <c r="C269" s="5"/>
      <c r="D269" s="4"/>
      <c r="E269" s="4"/>
      <c r="F269" s="4"/>
      <c r="G269" s="4"/>
      <c r="H269" s="4"/>
      <c r="I269" s="4"/>
      <c r="J269" s="4"/>
    </row>
    <row r="270" spans="1:10" x14ac:dyDescent="0.2">
      <c r="A270" s="5"/>
      <c r="B270" s="4"/>
      <c r="C270" s="5"/>
      <c r="D270" s="4"/>
      <c r="E270" s="4"/>
      <c r="F270" s="4"/>
      <c r="G270" s="4"/>
      <c r="H270" s="4"/>
      <c r="I270" s="4"/>
      <c r="J270" s="4"/>
    </row>
    <row r="271" spans="1:10" x14ac:dyDescent="0.2">
      <c r="A271" s="5"/>
      <c r="B271" s="4"/>
      <c r="C271" s="5"/>
      <c r="D271" s="4"/>
      <c r="E271" s="4"/>
      <c r="F271" s="4"/>
      <c r="G271" s="4"/>
      <c r="H271" s="4"/>
      <c r="I271" s="4"/>
      <c r="J271" s="4"/>
    </row>
    <row r="272" spans="1:10" x14ac:dyDescent="0.2">
      <c r="A272" s="5"/>
      <c r="B272" s="4"/>
      <c r="C272" s="5"/>
      <c r="D272" s="4"/>
      <c r="E272" s="4"/>
      <c r="F272" s="4"/>
      <c r="G272" s="4"/>
      <c r="H272" s="4"/>
      <c r="I272" s="4"/>
      <c r="J272" s="4"/>
    </row>
    <row r="273" spans="1:10" x14ac:dyDescent="0.2">
      <c r="A273" s="5"/>
      <c r="B273" s="4"/>
      <c r="C273" s="5"/>
      <c r="D273" s="4"/>
      <c r="E273" s="4"/>
      <c r="F273" s="4"/>
      <c r="G273" s="4"/>
      <c r="H273" s="4"/>
      <c r="I273" s="4"/>
      <c r="J273" s="4"/>
    </row>
    <row r="274" spans="1:10" x14ac:dyDescent="0.2">
      <c r="A274" s="5"/>
      <c r="B274" s="4"/>
      <c r="C274" s="5"/>
      <c r="D274" s="4"/>
      <c r="E274" s="4"/>
      <c r="F274" s="4"/>
      <c r="G274" s="4"/>
      <c r="H274" s="4"/>
      <c r="I274" s="4"/>
      <c r="J274" s="4"/>
    </row>
    <row r="275" spans="1:10" x14ac:dyDescent="0.2">
      <c r="A275" s="5"/>
      <c r="B275" s="4"/>
      <c r="C275" s="5"/>
      <c r="D275" s="4"/>
      <c r="E275" s="4"/>
      <c r="F275" s="4"/>
      <c r="G275" s="4"/>
      <c r="H275" s="4"/>
      <c r="I275" s="4"/>
      <c r="J275" s="4"/>
    </row>
    <row r="276" spans="1:10" x14ac:dyDescent="0.2">
      <c r="A276" s="5"/>
      <c r="B276" s="4"/>
      <c r="C276" s="5"/>
      <c r="D276" s="4"/>
      <c r="E276" s="4"/>
      <c r="F276" s="4"/>
      <c r="G276" s="4"/>
      <c r="H276" s="4"/>
      <c r="I276" s="4"/>
      <c r="J276" s="4"/>
    </row>
    <row r="277" spans="1:10" x14ac:dyDescent="0.2">
      <c r="A277" s="5"/>
      <c r="B277" s="4"/>
      <c r="C277" s="5"/>
      <c r="D277" s="4"/>
      <c r="E277" s="4"/>
      <c r="F277" s="4"/>
      <c r="G277" s="4"/>
      <c r="H277" s="4"/>
      <c r="I277" s="4"/>
      <c r="J277" s="4"/>
    </row>
    <row r="278" spans="1:10" x14ac:dyDescent="0.2">
      <c r="A278" s="5"/>
      <c r="B278" s="4"/>
      <c r="C278" s="5"/>
      <c r="D278" s="4"/>
      <c r="E278" s="4"/>
      <c r="F278" s="4"/>
      <c r="G278" s="4"/>
      <c r="H278" s="4"/>
      <c r="I278" s="4"/>
      <c r="J278" s="4"/>
    </row>
    <row r="279" spans="1:10" x14ac:dyDescent="0.2">
      <c r="A279" s="5"/>
      <c r="B279" s="4"/>
      <c r="C279" s="5"/>
      <c r="D279" s="4"/>
      <c r="E279" s="4"/>
      <c r="F279" s="4"/>
      <c r="G279" s="4"/>
      <c r="H279" s="4"/>
      <c r="I279" s="4"/>
      <c r="J279" s="4"/>
    </row>
    <row r="280" spans="1:10" x14ac:dyDescent="0.2">
      <c r="H280" s="4"/>
      <c r="I280" s="4"/>
      <c r="J280" s="4"/>
    </row>
    <row r="281" spans="1:10" x14ac:dyDescent="0.2">
      <c r="H281" s="4"/>
      <c r="I281" s="4"/>
      <c r="J281" s="4"/>
    </row>
  </sheetData>
  <mergeCells count="8">
    <mergeCell ref="A2:J2"/>
    <mergeCell ref="C80:C82"/>
    <mergeCell ref="C77:C79"/>
    <mergeCell ref="C74:C76"/>
    <mergeCell ref="B7:B10"/>
    <mergeCell ref="B11:B14"/>
    <mergeCell ref="B15:B19"/>
    <mergeCell ref="B24:B27"/>
  </mergeCells>
  <phoneticPr fontId="3" type="noConversion"/>
  <pageMargins left="0.23622047244094491" right="0.23622047244094491" top="0.23622047244094491" bottom="0.23622047244094491" header="0.31496062992125984" footer="0.31496062992125984"/>
  <pageSetup paperSize="9" scale="79"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2"/>
  <sheetViews>
    <sheetView tabSelected="1" topLeftCell="A147" zoomScale="120" zoomScaleNormal="120" workbookViewId="0">
      <selection activeCell="D170" sqref="D170"/>
    </sheetView>
  </sheetViews>
  <sheetFormatPr defaultRowHeight="14.25" x14ac:dyDescent="0.2"/>
  <cols>
    <col min="1" max="1" width="4.7109375" style="7" customWidth="1"/>
    <col min="2" max="2" width="21" style="6" customWidth="1"/>
    <col min="3" max="3" width="30.7109375" style="7" customWidth="1"/>
    <col min="4" max="4" width="7.85546875" style="6" customWidth="1"/>
    <col min="5" max="5" width="9.140625" style="6" customWidth="1"/>
    <col min="6" max="6" width="14.85546875" style="6" hidden="1" customWidth="1"/>
    <col min="7" max="7" width="15.140625" style="6" hidden="1" customWidth="1"/>
    <col min="8" max="10" width="12.7109375" style="6" hidden="1" customWidth="1"/>
    <col min="11" max="11" width="13.42578125" style="64" customWidth="1"/>
    <col min="12" max="12" width="15.5703125" style="64" customWidth="1"/>
    <col min="13" max="13" width="24.42578125" style="63" customWidth="1"/>
    <col min="14" max="14" width="19.140625" style="1" customWidth="1"/>
    <col min="15" max="15" width="15.5703125" style="1" customWidth="1"/>
    <col min="16" max="16" width="16" style="1" customWidth="1"/>
    <col min="17" max="16384" width="9.140625" style="1"/>
  </cols>
  <sheetData>
    <row r="1" spans="1:14" s="8" customFormat="1" ht="18" customHeight="1" thickBot="1" x14ac:dyDescent="0.25">
      <c r="A1" s="10"/>
      <c r="B1" s="27"/>
      <c r="C1" s="10"/>
      <c r="D1" s="130" t="s">
        <v>482</v>
      </c>
      <c r="E1" s="131"/>
      <c r="F1" s="131"/>
      <c r="G1" s="131"/>
      <c r="H1" s="131"/>
      <c r="I1" s="131"/>
      <c r="J1" s="131"/>
      <c r="K1" s="131"/>
      <c r="L1" s="131"/>
      <c r="M1" s="3"/>
    </row>
    <row r="2" spans="1:14" s="8" customFormat="1" ht="19.5" customHeight="1" thickBot="1" x14ac:dyDescent="0.25">
      <c r="A2" s="119" t="s">
        <v>465</v>
      </c>
      <c r="B2" s="128"/>
      <c r="C2" s="128"/>
      <c r="D2" s="128"/>
      <c r="E2" s="128"/>
      <c r="F2" s="128"/>
      <c r="G2" s="128"/>
      <c r="H2" s="128"/>
      <c r="I2" s="128"/>
      <c r="J2" s="128"/>
      <c r="K2" s="128"/>
      <c r="L2" s="129"/>
      <c r="M2" s="3"/>
    </row>
    <row r="3" spans="1:14" s="8" customFormat="1" ht="66" customHeight="1" thickBot="1" x14ac:dyDescent="0.25">
      <c r="A3" s="72" t="s">
        <v>161</v>
      </c>
      <c r="B3" s="11" t="s">
        <v>305</v>
      </c>
      <c r="C3" s="74" t="s">
        <v>306</v>
      </c>
      <c r="D3" s="94" t="s">
        <v>163</v>
      </c>
      <c r="E3" s="72" t="s">
        <v>374</v>
      </c>
      <c r="F3" s="95"/>
      <c r="G3" s="95"/>
      <c r="H3" s="96"/>
      <c r="I3" s="97"/>
      <c r="J3" s="97"/>
      <c r="K3" s="98" t="s">
        <v>449</v>
      </c>
      <c r="L3" s="98" t="s">
        <v>166</v>
      </c>
      <c r="M3" s="87"/>
      <c r="N3" s="101"/>
    </row>
    <row r="4" spans="1:14" s="8" customFormat="1" ht="16.5" customHeight="1" x14ac:dyDescent="0.2">
      <c r="A4" s="12">
        <v>1</v>
      </c>
      <c r="B4" s="12">
        <v>2</v>
      </c>
      <c r="C4" s="75">
        <v>3</v>
      </c>
      <c r="D4" s="99">
        <v>4</v>
      </c>
      <c r="E4" s="12">
        <v>5</v>
      </c>
      <c r="F4" s="83"/>
      <c r="G4" s="69"/>
      <c r="H4" s="70"/>
      <c r="I4" s="70"/>
      <c r="J4" s="70"/>
      <c r="K4" s="71">
        <v>6</v>
      </c>
      <c r="L4" s="71">
        <v>8</v>
      </c>
      <c r="M4" s="87"/>
      <c r="N4" s="101"/>
    </row>
    <row r="5" spans="1:14" s="8" customFormat="1" ht="87" customHeight="1" x14ac:dyDescent="0.2">
      <c r="A5" s="73">
        <v>1</v>
      </c>
      <c r="B5" s="16" t="s">
        <v>307</v>
      </c>
      <c r="C5" s="76" t="s">
        <v>455</v>
      </c>
      <c r="D5" s="100">
        <v>800</v>
      </c>
      <c r="E5" s="73" t="s">
        <v>3</v>
      </c>
      <c r="F5" s="84"/>
      <c r="G5" s="67"/>
      <c r="H5" s="67"/>
      <c r="I5" s="67"/>
      <c r="J5" s="67"/>
      <c r="K5" s="65"/>
      <c r="L5" s="65"/>
      <c r="M5" s="87"/>
      <c r="N5" s="88"/>
    </row>
    <row r="6" spans="1:14" s="8" customFormat="1" ht="82.5" customHeight="1" x14ac:dyDescent="0.2">
      <c r="A6" s="73">
        <v>2</v>
      </c>
      <c r="B6" s="16" t="s">
        <v>308</v>
      </c>
      <c r="C6" s="76" t="s">
        <v>456</v>
      </c>
      <c r="D6" s="100">
        <v>10</v>
      </c>
      <c r="E6" s="73" t="s">
        <v>3</v>
      </c>
      <c r="F6" s="84"/>
      <c r="G6" s="67"/>
      <c r="H6" s="67"/>
      <c r="I6" s="67"/>
      <c r="J6" s="67"/>
      <c r="K6" s="65"/>
      <c r="L6" s="65"/>
      <c r="M6" s="87"/>
      <c r="N6" s="88"/>
    </row>
    <row r="7" spans="1:14" s="8" customFormat="1" ht="93" customHeight="1" x14ac:dyDescent="0.2">
      <c r="A7" s="73">
        <v>3</v>
      </c>
      <c r="B7" s="16" t="s">
        <v>2</v>
      </c>
      <c r="C7" s="76" t="s">
        <v>457</v>
      </c>
      <c r="D7" s="100">
        <v>100</v>
      </c>
      <c r="E7" s="73" t="s">
        <v>3</v>
      </c>
      <c r="F7" s="84"/>
      <c r="G7" s="67"/>
      <c r="H7" s="67"/>
      <c r="I7" s="67"/>
      <c r="J7" s="67"/>
      <c r="K7" s="65"/>
      <c r="L7" s="65"/>
      <c r="M7" s="87"/>
      <c r="N7" s="88"/>
    </row>
    <row r="8" spans="1:14" s="8" customFormat="1" ht="72" x14ac:dyDescent="0.2">
      <c r="A8" s="73">
        <v>4</v>
      </c>
      <c r="B8" s="16" t="s">
        <v>309</v>
      </c>
      <c r="C8" s="76" t="s">
        <v>458</v>
      </c>
      <c r="D8" s="100">
        <v>10</v>
      </c>
      <c r="E8" s="73" t="s">
        <v>466</v>
      </c>
      <c r="F8" s="84"/>
      <c r="G8" s="67"/>
      <c r="H8" s="67"/>
      <c r="I8" s="67"/>
      <c r="J8" s="67"/>
      <c r="K8" s="65"/>
      <c r="L8" s="65"/>
      <c r="M8" s="87"/>
      <c r="N8" s="88"/>
    </row>
    <row r="9" spans="1:14" s="8" customFormat="1" ht="72" x14ac:dyDescent="0.2">
      <c r="A9" s="73">
        <v>5</v>
      </c>
      <c r="B9" s="16" t="s">
        <v>310</v>
      </c>
      <c r="C9" s="76" t="s">
        <v>459</v>
      </c>
      <c r="D9" s="100">
        <v>2</v>
      </c>
      <c r="E9" s="73" t="s">
        <v>467</v>
      </c>
      <c r="F9" s="84"/>
      <c r="G9" s="67"/>
      <c r="H9" s="67"/>
      <c r="I9" s="67"/>
      <c r="J9" s="67"/>
      <c r="K9" s="65"/>
      <c r="L9" s="65"/>
      <c r="M9" s="87"/>
      <c r="N9" s="88"/>
    </row>
    <row r="10" spans="1:14" s="8" customFormat="1" ht="36" x14ac:dyDescent="0.2">
      <c r="A10" s="73">
        <v>6</v>
      </c>
      <c r="B10" s="16" t="s">
        <v>390</v>
      </c>
      <c r="C10" s="76" t="s">
        <v>460</v>
      </c>
      <c r="D10" s="100">
        <v>1</v>
      </c>
      <c r="E10" s="73" t="s">
        <v>213</v>
      </c>
      <c r="F10" s="84"/>
      <c r="G10" s="67"/>
      <c r="H10" s="67"/>
      <c r="I10" s="67"/>
      <c r="J10" s="67"/>
      <c r="K10" s="65"/>
      <c r="L10" s="65"/>
      <c r="M10" s="87"/>
      <c r="N10" s="88"/>
    </row>
    <row r="11" spans="1:14" s="8" customFormat="1" ht="38.25" customHeight="1" x14ac:dyDescent="0.2">
      <c r="A11" s="73">
        <v>7</v>
      </c>
      <c r="B11" s="107" t="s">
        <v>454</v>
      </c>
      <c r="C11" s="76" t="s">
        <v>461</v>
      </c>
      <c r="D11" s="100">
        <v>2</v>
      </c>
      <c r="E11" s="73" t="s">
        <v>213</v>
      </c>
      <c r="F11" s="84"/>
      <c r="G11" s="67"/>
      <c r="H11" s="67"/>
      <c r="I11" s="67"/>
      <c r="J11" s="67"/>
      <c r="K11" s="65"/>
      <c r="L11" s="65"/>
      <c r="M11" s="87"/>
      <c r="N11" s="88"/>
    </row>
    <row r="12" spans="1:14" s="8" customFormat="1" ht="36" x14ac:dyDescent="0.2">
      <c r="A12" s="73">
        <v>8</v>
      </c>
      <c r="B12" s="16" t="s">
        <v>403</v>
      </c>
      <c r="C12" s="76" t="s">
        <v>450</v>
      </c>
      <c r="D12" s="100">
        <v>2</v>
      </c>
      <c r="E12" s="73" t="s">
        <v>213</v>
      </c>
      <c r="F12" s="84"/>
      <c r="G12" s="67"/>
      <c r="H12" s="67"/>
      <c r="I12" s="67"/>
      <c r="J12" s="67"/>
      <c r="K12" s="65"/>
      <c r="L12" s="65"/>
      <c r="M12" s="87"/>
      <c r="N12" s="88"/>
    </row>
    <row r="13" spans="1:14" s="8" customFormat="1" ht="36" x14ac:dyDescent="0.2">
      <c r="A13" s="73">
        <v>9</v>
      </c>
      <c r="B13" s="16" t="s">
        <v>404</v>
      </c>
      <c r="C13" s="76" t="s">
        <v>413</v>
      </c>
      <c r="D13" s="100">
        <v>2</v>
      </c>
      <c r="E13" s="73" t="s">
        <v>213</v>
      </c>
      <c r="F13" s="84"/>
      <c r="G13" s="67"/>
      <c r="H13" s="67"/>
      <c r="I13" s="67"/>
      <c r="J13" s="67"/>
      <c r="K13" s="65"/>
      <c r="L13" s="65"/>
      <c r="M13" s="87"/>
      <c r="N13" s="88"/>
    </row>
    <row r="14" spans="1:14" s="8" customFormat="1" ht="60" x14ac:dyDescent="0.2">
      <c r="A14" s="73">
        <v>10</v>
      </c>
      <c r="B14" s="16" t="s">
        <v>26</v>
      </c>
      <c r="C14" s="76" t="s">
        <v>254</v>
      </c>
      <c r="D14" s="100">
        <v>60</v>
      </c>
      <c r="E14" s="73" t="s">
        <v>0</v>
      </c>
      <c r="F14" s="84"/>
      <c r="G14" s="67"/>
      <c r="H14" s="67"/>
      <c r="I14" s="67"/>
      <c r="J14" s="67"/>
      <c r="K14" s="65"/>
      <c r="L14" s="65"/>
      <c r="M14" s="87"/>
      <c r="N14" s="88"/>
    </row>
    <row r="15" spans="1:14" s="8" customFormat="1" ht="60" x14ac:dyDescent="0.2">
      <c r="A15" s="73">
        <v>11</v>
      </c>
      <c r="B15" s="16" t="s">
        <v>26</v>
      </c>
      <c r="C15" s="76" t="s">
        <v>255</v>
      </c>
      <c r="D15" s="100">
        <v>10</v>
      </c>
      <c r="E15" s="73" t="s">
        <v>0</v>
      </c>
      <c r="F15" s="84"/>
      <c r="G15" s="67"/>
      <c r="H15" s="67"/>
      <c r="I15" s="67"/>
      <c r="J15" s="67"/>
      <c r="K15" s="65"/>
      <c r="L15" s="65"/>
      <c r="M15" s="87"/>
      <c r="N15" s="88"/>
    </row>
    <row r="16" spans="1:14" s="8" customFormat="1" ht="54.75" customHeight="1" x14ac:dyDescent="0.2">
      <c r="A16" s="73">
        <v>12</v>
      </c>
      <c r="B16" s="16" t="s">
        <v>311</v>
      </c>
      <c r="C16" s="76" t="s">
        <v>414</v>
      </c>
      <c r="D16" s="100">
        <v>250</v>
      </c>
      <c r="E16" s="73" t="s">
        <v>0</v>
      </c>
      <c r="F16" s="84"/>
      <c r="G16" s="67"/>
      <c r="H16" s="67"/>
      <c r="I16" s="67"/>
      <c r="J16" s="67"/>
      <c r="K16" s="65"/>
      <c r="L16" s="65"/>
      <c r="M16" s="87"/>
      <c r="N16" s="88"/>
    </row>
    <row r="17" spans="1:14" s="8" customFormat="1" ht="51.75" customHeight="1" x14ac:dyDescent="0.2">
      <c r="A17" s="73">
        <v>13</v>
      </c>
      <c r="B17" s="16" t="s">
        <v>311</v>
      </c>
      <c r="C17" s="76" t="s">
        <v>415</v>
      </c>
      <c r="D17" s="100">
        <v>70</v>
      </c>
      <c r="E17" s="73" t="s">
        <v>0</v>
      </c>
      <c r="F17" s="84"/>
      <c r="G17" s="67"/>
      <c r="H17" s="67"/>
      <c r="I17" s="67"/>
      <c r="J17" s="67"/>
      <c r="K17" s="65"/>
      <c r="L17" s="65"/>
      <c r="M17" s="87"/>
      <c r="N17" s="88"/>
    </row>
    <row r="18" spans="1:14" s="8" customFormat="1" ht="36" customHeight="1" x14ac:dyDescent="0.2">
      <c r="A18" s="73">
        <v>14</v>
      </c>
      <c r="B18" s="16" t="s">
        <v>312</v>
      </c>
      <c r="C18" s="76" t="s">
        <v>375</v>
      </c>
      <c r="D18" s="100">
        <v>150</v>
      </c>
      <c r="E18" s="73" t="s">
        <v>0</v>
      </c>
      <c r="F18" s="84"/>
      <c r="G18" s="67"/>
      <c r="H18" s="67"/>
      <c r="I18" s="67"/>
      <c r="J18" s="67"/>
      <c r="K18" s="65"/>
      <c r="L18" s="65"/>
      <c r="M18" s="87"/>
      <c r="N18" s="88"/>
    </row>
    <row r="19" spans="1:14" s="8" customFormat="1" ht="50.25" customHeight="1" x14ac:dyDescent="0.2">
      <c r="A19" s="73">
        <v>15</v>
      </c>
      <c r="B19" s="16" t="s">
        <v>4</v>
      </c>
      <c r="C19" s="76" t="s">
        <v>60</v>
      </c>
      <c r="D19" s="100">
        <v>50</v>
      </c>
      <c r="E19" s="73" t="s">
        <v>0</v>
      </c>
      <c r="F19" s="84"/>
      <c r="G19" s="67"/>
      <c r="H19" s="67"/>
      <c r="I19" s="67"/>
      <c r="J19" s="67"/>
      <c r="K19" s="65"/>
      <c r="L19" s="65"/>
      <c r="M19" s="87"/>
      <c r="N19" s="88"/>
    </row>
    <row r="20" spans="1:14" s="8" customFormat="1" ht="49.5" customHeight="1" x14ac:dyDescent="0.2">
      <c r="A20" s="73">
        <v>16</v>
      </c>
      <c r="B20" s="16" t="s">
        <v>4</v>
      </c>
      <c r="C20" s="76" t="s">
        <v>74</v>
      </c>
      <c r="D20" s="100">
        <v>50</v>
      </c>
      <c r="E20" s="73" t="s">
        <v>0</v>
      </c>
      <c r="F20" s="84"/>
      <c r="G20" s="67"/>
      <c r="H20" s="67"/>
      <c r="I20" s="67"/>
      <c r="J20" s="67"/>
      <c r="K20" s="65"/>
      <c r="L20" s="65"/>
      <c r="M20" s="87"/>
      <c r="N20" s="88"/>
    </row>
    <row r="21" spans="1:14" s="8" customFormat="1" ht="43.5" customHeight="1" x14ac:dyDescent="0.2">
      <c r="A21" s="73">
        <v>17</v>
      </c>
      <c r="B21" s="16" t="s">
        <v>360</v>
      </c>
      <c r="C21" s="76" t="s">
        <v>361</v>
      </c>
      <c r="D21" s="100">
        <v>20</v>
      </c>
      <c r="E21" s="73" t="s">
        <v>0</v>
      </c>
      <c r="F21" s="84"/>
      <c r="G21" s="67"/>
      <c r="H21" s="67"/>
      <c r="I21" s="67"/>
      <c r="J21" s="67"/>
      <c r="K21" s="65"/>
      <c r="L21" s="65"/>
      <c r="M21" s="87"/>
      <c r="N21" s="88"/>
    </row>
    <row r="22" spans="1:14" s="8" customFormat="1" ht="154.5" customHeight="1" x14ac:dyDescent="0.2">
      <c r="A22" s="73">
        <v>18</v>
      </c>
      <c r="B22" s="16" t="s">
        <v>9</v>
      </c>
      <c r="C22" s="76" t="s">
        <v>417</v>
      </c>
      <c r="D22" s="100">
        <v>200</v>
      </c>
      <c r="E22" s="73" t="s">
        <v>0</v>
      </c>
      <c r="F22" s="84"/>
      <c r="G22" s="67"/>
      <c r="H22" s="67"/>
      <c r="I22" s="67"/>
      <c r="J22" s="67"/>
      <c r="K22" s="65"/>
      <c r="L22" s="65"/>
      <c r="M22" s="87"/>
      <c r="N22" s="88"/>
    </row>
    <row r="23" spans="1:14" s="8" customFormat="1" ht="165" customHeight="1" x14ac:dyDescent="0.2">
      <c r="A23" s="73">
        <v>19</v>
      </c>
      <c r="B23" s="16" t="s">
        <v>9</v>
      </c>
      <c r="C23" s="76" t="s">
        <v>416</v>
      </c>
      <c r="D23" s="100">
        <v>200</v>
      </c>
      <c r="E23" s="73" t="s">
        <v>0</v>
      </c>
      <c r="F23" s="84"/>
      <c r="G23" s="67"/>
      <c r="H23" s="67"/>
      <c r="I23" s="67"/>
      <c r="J23" s="67"/>
      <c r="K23" s="65"/>
      <c r="L23" s="65"/>
      <c r="M23" s="87"/>
      <c r="N23" s="88"/>
    </row>
    <row r="24" spans="1:14" s="8" customFormat="1" ht="49.5" customHeight="1" x14ac:dyDescent="0.2">
      <c r="A24" s="73">
        <v>20</v>
      </c>
      <c r="B24" s="16" t="s">
        <v>394</v>
      </c>
      <c r="C24" s="76" t="s">
        <v>395</v>
      </c>
      <c r="D24" s="100">
        <v>6</v>
      </c>
      <c r="E24" s="73" t="s">
        <v>392</v>
      </c>
      <c r="F24" s="84"/>
      <c r="G24" s="67"/>
      <c r="H24" s="67"/>
      <c r="I24" s="67"/>
      <c r="J24" s="67"/>
      <c r="K24" s="65"/>
      <c r="L24" s="65"/>
      <c r="M24" s="87"/>
      <c r="N24" s="88"/>
    </row>
    <row r="25" spans="1:14" s="8" customFormat="1" ht="43.5" customHeight="1" x14ac:dyDescent="0.2">
      <c r="A25" s="73">
        <v>21</v>
      </c>
      <c r="B25" s="16" t="s">
        <v>391</v>
      </c>
      <c r="C25" s="76" t="s">
        <v>393</v>
      </c>
      <c r="D25" s="100">
        <v>6</v>
      </c>
      <c r="E25" s="73" t="s">
        <v>392</v>
      </c>
      <c r="F25" s="84"/>
      <c r="G25" s="67"/>
      <c r="H25" s="67"/>
      <c r="I25" s="67"/>
      <c r="J25" s="67"/>
      <c r="K25" s="65"/>
      <c r="L25" s="65"/>
      <c r="M25" s="87"/>
      <c r="N25" s="88"/>
    </row>
    <row r="26" spans="1:14" s="2" customFormat="1" ht="74.25" customHeight="1" x14ac:dyDescent="0.2">
      <c r="A26" s="73">
        <v>22</v>
      </c>
      <c r="B26" s="16" t="s">
        <v>418</v>
      </c>
      <c r="C26" s="76" t="s">
        <v>313</v>
      </c>
      <c r="D26" s="100">
        <v>120</v>
      </c>
      <c r="E26" s="73" t="s">
        <v>463</v>
      </c>
      <c r="F26" s="84"/>
      <c r="G26" s="67"/>
      <c r="H26" s="67"/>
      <c r="I26" s="67"/>
      <c r="J26" s="67"/>
      <c r="K26" s="65"/>
      <c r="L26" s="65"/>
      <c r="M26" s="87"/>
      <c r="N26" s="89"/>
    </row>
    <row r="27" spans="1:14" s="8" customFormat="1" ht="62.25" customHeight="1" x14ac:dyDescent="0.2">
      <c r="A27" s="73">
        <v>23</v>
      </c>
      <c r="B27" s="16" t="s">
        <v>21</v>
      </c>
      <c r="C27" s="76" t="s">
        <v>23</v>
      </c>
      <c r="D27" s="100">
        <v>45</v>
      </c>
      <c r="E27" s="73" t="s">
        <v>24</v>
      </c>
      <c r="F27" s="84"/>
      <c r="G27" s="67"/>
      <c r="H27" s="67"/>
      <c r="I27" s="67"/>
      <c r="J27" s="67"/>
      <c r="K27" s="65"/>
      <c r="L27" s="65"/>
      <c r="M27" s="87"/>
      <c r="N27" s="88"/>
    </row>
    <row r="28" spans="1:14" s="8" customFormat="1" ht="106.5" customHeight="1" x14ac:dyDescent="0.2">
      <c r="A28" s="73">
        <v>24</v>
      </c>
      <c r="B28" s="16" t="s">
        <v>27</v>
      </c>
      <c r="C28" s="76" t="s">
        <v>28</v>
      </c>
      <c r="D28" s="100">
        <v>30</v>
      </c>
      <c r="E28" s="73" t="s">
        <v>462</v>
      </c>
      <c r="F28" s="84"/>
      <c r="G28" s="67"/>
      <c r="H28" s="67"/>
      <c r="I28" s="67"/>
      <c r="J28" s="67"/>
      <c r="K28" s="65"/>
      <c r="L28" s="65"/>
      <c r="M28" s="87"/>
      <c r="N28" s="88"/>
    </row>
    <row r="29" spans="1:14" s="8" customFormat="1" ht="96" x14ac:dyDescent="0.2">
      <c r="A29" s="73">
        <v>25</v>
      </c>
      <c r="B29" s="16" t="s">
        <v>22</v>
      </c>
      <c r="C29" s="76" t="s">
        <v>29</v>
      </c>
      <c r="D29" s="100">
        <v>20</v>
      </c>
      <c r="E29" s="73" t="s">
        <v>462</v>
      </c>
      <c r="F29" s="84"/>
      <c r="G29" s="67"/>
      <c r="H29" s="67"/>
      <c r="I29" s="67"/>
      <c r="J29" s="67"/>
      <c r="K29" s="65"/>
      <c r="L29" s="65"/>
      <c r="M29" s="87"/>
      <c r="N29" s="88"/>
    </row>
    <row r="30" spans="1:14" s="8" customFormat="1" ht="74.25" customHeight="1" x14ac:dyDescent="0.2">
      <c r="A30" s="73">
        <v>26</v>
      </c>
      <c r="B30" s="16" t="s">
        <v>22</v>
      </c>
      <c r="C30" s="76" t="s">
        <v>75</v>
      </c>
      <c r="D30" s="100">
        <v>8</v>
      </c>
      <c r="E30" s="73" t="s">
        <v>464</v>
      </c>
      <c r="F30" s="84"/>
      <c r="G30" s="67"/>
      <c r="H30" s="67"/>
      <c r="I30" s="67"/>
      <c r="J30" s="67"/>
      <c r="K30" s="65"/>
      <c r="L30" s="65"/>
      <c r="M30" s="87"/>
      <c r="N30" s="88"/>
    </row>
    <row r="31" spans="1:14" s="8" customFormat="1" ht="72.75" customHeight="1" x14ac:dyDescent="0.2">
      <c r="A31" s="73">
        <v>27</v>
      </c>
      <c r="B31" s="16" t="s">
        <v>30</v>
      </c>
      <c r="C31" s="76" t="s">
        <v>31</v>
      </c>
      <c r="D31" s="100">
        <v>2</v>
      </c>
      <c r="E31" s="73" t="s">
        <v>462</v>
      </c>
      <c r="F31" s="84"/>
      <c r="G31" s="67"/>
      <c r="H31" s="67"/>
      <c r="I31" s="67"/>
      <c r="J31" s="67"/>
      <c r="K31" s="65"/>
      <c r="L31" s="65"/>
      <c r="M31" s="87"/>
      <c r="N31" s="88"/>
    </row>
    <row r="32" spans="1:14" s="8" customFormat="1" ht="66.75" customHeight="1" x14ac:dyDescent="0.2">
      <c r="A32" s="73">
        <v>28</v>
      </c>
      <c r="B32" s="16" t="s">
        <v>314</v>
      </c>
      <c r="C32" s="76" t="s">
        <v>315</v>
      </c>
      <c r="D32" s="100">
        <v>2</v>
      </c>
      <c r="E32" s="73" t="s">
        <v>464</v>
      </c>
      <c r="F32" s="84"/>
      <c r="G32" s="67"/>
      <c r="H32" s="67"/>
      <c r="I32" s="67"/>
      <c r="J32" s="67"/>
      <c r="K32" s="65"/>
      <c r="L32" s="65"/>
      <c r="M32" s="87"/>
      <c r="N32" s="88"/>
    </row>
    <row r="33" spans="1:14" s="8" customFormat="1" ht="61.5" customHeight="1" x14ac:dyDescent="0.2">
      <c r="A33" s="73">
        <v>29</v>
      </c>
      <c r="B33" s="16" t="s">
        <v>11</v>
      </c>
      <c r="C33" s="76" t="s">
        <v>77</v>
      </c>
      <c r="D33" s="100">
        <v>100</v>
      </c>
      <c r="E33" s="73" t="s">
        <v>0</v>
      </c>
      <c r="F33" s="84"/>
      <c r="G33" s="67"/>
      <c r="H33" s="67"/>
      <c r="I33" s="67"/>
      <c r="J33" s="67"/>
      <c r="K33" s="65"/>
      <c r="L33" s="65"/>
      <c r="M33" s="87"/>
      <c r="N33" s="88"/>
    </row>
    <row r="34" spans="1:14" s="8" customFormat="1" ht="62.25" customHeight="1" x14ac:dyDescent="0.2">
      <c r="A34" s="73">
        <v>30</v>
      </c>
      <c r="B34" s="16" t="s">
        <v>11</v>
      </c>
      <c r="C34" s="76" t="s">
        <v>169</v>
      </c>
      <c r="D34" s="100">
        <v>100</v>
      </c>
      <c r="E34" s="73" t="s">
        <v>0</v>
      </c>
      <c r="F34" s="84"/>
      <c r="G34" s="67"/>
      <c r="H34" s="67"/>
      <c r="I34" s="67"/>
      <c r="J34" s="67"/>
      <c r="K34" s="65"/>
      <c r="L34" s="65"/>
      <c r="M34" s="87"/>
      <c r="N34" s="88"/>
    </row>
    <row r="35" spans="1:14" s="8" customFormat="1" ht="87" customHeight="1" x14ac:dyDescent="0.2">
      <c r="A35" s="73">
        <v>31</v>
      </c>
      <c r="B35" s="16" t="s">
        <v>11</v>
      </c>
      <c r="C35" s="76" t="s">
        <v>419</v>
      </c>
      <c r="D35" s="100">
        <v>150</v>
      </c>
      <c r="E35" s="73" t="s">
        <v>0</v>
      </c>
      <c r="F35" s="84"/>
      <c r="G35" s="67"/>
      <c r="H35" s="67"/>
      <c r="I35" s="67"/>
      <c r="J35" s="67"/>
      <c r="K35" s="65"/>
      <c r="L35" s="65"/>
      <c r="M35" s="87"/>
      <c r="N35" s="88"/>
    </row>
    <row r="36" spans="1:14" s="8" customFormat="1" ht="36" customHeight="1" x14ac:dyDescent="0.2">
      <c r="A36" s="73">
        <v>32</v>
      </c>
      <c r="B36" s="16" t="s">
        <v>78</v>
      </c>
      <c r="C36" s="76" t="s">
        <v>316</v>
      </c>
      <c r="D36" s="100">
        <v>10</v>
      </c>
      <c r="E36" s="73" t="s">
        <v>0</v>
      </c>
      <c r="F36" s="84"/>
      <c r="G36" s="67"/>
      <c r="H36" s="67"/>
      <c r="I36" s="67"/>
      <c r="J36" s="67"/>
      <c r="K36" s="65"/>
      <c r="L36" s="65"/>
      <c r="M36" s="87"/>
      <c r="N36" s="88"/>
    </row>
    <row r="37" spans="1:14" s="8" customFormat="1" ht="33" customHeight="1" x14ac:dyDescent="0.2">
      <c r="A37" s="73">
        <v>33</v>
      </c>
      <c r="B37" s="16" t="s">
        <v>78</v>
      </c>
      <c r="C37" s="76" t="s">
        <v>79</v>
      </c>
      <c r="D37" s="100">
        <v>20</v>
      </c>
      <c r="E37" s="73" t="s">
        <v>0</v>
      </c>
      <c r="F37" s="84"/>
      <c r="G37" s="67"/>
      <c r="H37" s="67"/>
      <c r="I37" s="67"/>
      <c r="J37" s="67"/>
      <c r="K37" s="65"/>
      <c r="L37" s="65"/>
      <c r="M37" s="87"/>
      <c r="N37" s="88"/>
    </row>
    <row r="38" spans="1:14" s="8" customFormat="1" ht="31.5" customHeight="1" x14ac:dyDescent="0.2">
      <c r="A38" s="73">
        <v>34</v>
      </c>
      <c r="B38" s="16" t="s">
        <v>78</v>
      </c>
      <c r="C38" s="76" t="s">
        <v>81</v>
      </c>
      <c r="D38" s="100">
        <v>20</v>
      </c>
      <c r="E38" s="73" t="s">
        <v>0</v>
      </c>
      <c r="F38" s="84"/>
      <c r="G38" s="67"/>
      <c r="H38" s="67"/>
      <c r="I38" s="67"/>
      <c r="J38" s="67"/>
      <c r="K38" s="65"/>
      <c r="L38" s="65"/>
      <c r="M38" s="87"/>
      <c r="N38" s="88"/>
    </row>
    <row r="39" spans="1:14" s="8" customFormat="1" ht="28.5" customHeight="1" x14ac:dyDescent="0.2">
      <c r="A39" s="73">
        <v>35</v>
      </c>
      <c r="B39" s="16" t="s">
        <v>78</v>
      </c>
      <c r="C39" s="76" t="s">
        <v>80</v>
      </c>
      <c r="D39" s="100">
        <v>20</v>
      </c>
      <c r="E39" s="73" t="s">
        <v>0</v>
      </c>
      <c r="F39" s="84"/>
      <c r="G39" s="67"/>
      <c r="H39" s="67"/>
      <c r="I39" s="67"/>
      <c r="J39" s="67"/>
      <c r="K39" s="65"/>
      <c r="L39" s="65"/>
      <c r="M39" s="87"/>
      <c r="N39" s="88"/>
    </row>
    <row r="40" spans="1:14" s="8" customFormat="1" ht="33.75" customHeight="1" x14ac:dyDescent="0.2">
      <c r="A40" s="73">
        <v>36</v>
      </c>
      <c r="B40" s="16" t="s">
        <v>78</v>
      </c>
      <c r="C40" s="76" t="s">
        <v>82</v>
      </c>
      <c r="D40" s="100">
        <v>20</v>
      </c>
      <c r="E40" s="73" t="s">
        <v>0</v>
      </c>
      <c r="F40" s="84"/>
      <c r="G40" s="67"/>
      <c r="H40" s="67"/>
      <c r="I40" s="67"/>
      <c r="J40" s="67"/>
      <c r="K40" s="65"/>
      <c r="L40" s="65"/>
      <c r="M40" s="87"/>
      <c r="N40" s="88"/>
    </row>
    <row r="41" spans="1:14" s="8" customFormat="1" ht="35.25" customHeight="1" x14ac:dyDescent="0.2">
      <c r="A41" s="73">
        <v>37</v>
      </c>
      <c r="B41" s="16" t="s">
        <v>83</v>
      </c>
      <c r="C41" s="76" t="s">
        <v>84</v>
      </c>
      <c r="D41" s="100">
        <v>10</v>
      </c>
      <c r="E41" s="73" t="s">
        <v>0</v>
      </c>
      <c r="F41" s="84"/>
      <c r="G41" s="67"/>
      <c r="H41" s="67"/>
      <c r="I41" s="67"/>
      <c r="J41" s="67"/>
      <c r="K41" s="65"/>
      <c r="L41" s="65"/>
      <c r="M41" s="87"/>
      <c r="N41" s="88"/>
    </row>
    <row r="42" spans="1:14" s="8" customFormat="1" ht="37.5" customHeight="1" x14ac:dyDescent="0.2">
      <c r="A42" s="73">
        <v>38</v>
      </c>
      <c r="B42" s="16" t="s">
        <v>160</v>
      </c>
      <c r="C42" s="76" t="s">
        <v>420</v>
      </c>
      <c r="D42" s="100">
        <v>12</v>
      </c>
      <c r="E42" s="73" t="s">
        <v>468</v>
      </c>
      <c r="F42" s="84"/>
      <c r="G42" s="67"/>
      <c r="H42" s="67"/>
      <c r="I42" s="67"/>
      <c r="J42" s="67"/>
      <c r="K42" s="65"/>
      <c r="L42" s="65"/>
      <c r="M42" s="87"/>
      <c r="N42" s="88"/>
    </row>
    <row r="43" spans="1:14" s="8" customFormat="1" ht="33.75" customHeight="1" x14ac:dyDescent="0.2">
      <c r="A43" s="73">
        <v>39</v>
      </c>
      <c r="B43" s="16" t="s">
        <v>158</v>
      </c>
      <c r="C43" s="76" t="s">
        <v>421</v>
      </c>
      <c r="D43" s="100">
        <v>12</v>
      </c>
      <c r="E43" s="73" t="s">
        <v>469</v>
      </c>
      <c r="F43" s="84"/>
      <c r="G43" s="67"/>
      <c r="H43" s="67"/>
      <c r="I43" s="67"/>
      <c r="J43" s="67"/>
      <c r="K43" s="65"/>
      <c r="L43" s="65"/>
      <c r="M43" s="87"/>
      <c r="N43" s="88"/>
    </row>
    <row r="44" spans="1:14" s="8" customFormat="1" ht="43.5" customHeight="1" x14ac:dyDescent="0.2">
      <c r="A44" s="73">
        <v>40</v>
      </c>
      <c r="B44" s="16" t="s">
        <v>151</v>
      </c>
      <c r="C44" s="76" t="s">
        <v>422</v>
      </c>
      <c r="D44" s="100">
        <v>6</v>
      </c>
      <c r="E44" s="73" t="s">
        <v>470</v>
      </c>
      <c r="F44" s="84"/>
      <c r="G44" s="67"/>
      <c r="H44" s="67"/>
      <c r="I44" s="67"/>
      <c r="J44" s="67"/>
      <c r="K44" s="65"/>
      <c r="L44" s="65"/>
      <c r="M44" s="87"/>
      <c r="N44" s="88"/>
    </row>
    <row r="45" spans="1:14" s="8" customFormat="1" ht="49.5" customHeight="1" x14ac:dyDescent="0.2">
      <c r="A45" s="73">
        <v>41</v>
      </c>
      <c r="B45" s="16" t="s">
        <v>170</v>
      </c>
      <c r="C45" s="76" t="s">
        <v>154</v>
      </c>
      <c r="D45" s="100">
        <v>24</v>
      </c>
      <c r="E45" s="73" t="s">
        <v>46</v>
      </c>
      <c r="F45" s="84"/>
      <c r="G45" s="67"/>
      <c r="H45" s="67"/>
      <c r="I45" s="67"/>
      <c r="J45" s="67"/>
      <c r="K45" s="65"/>
      <c r="L45" s="65"/>
      <c r="M45" s="87"/>
      <c r="N45" s="88"/>
    </row>
    <row r="46" spans="1:14" s="8" customFormat="1" ht="36.75" customHeight="1" x14ac:dyDescent="0.2">
      <c r="A46" s="73">
        <v>42</v>
      </c>
      <c r="B46" s="16" t="s">
        <v>149</v>
      </c>
      <c r="C46" s="76" t="s">
        <v>381</v>
      </c>
      <c r="D46" s="100">
        <v>20</v>
      </c>
      <c r="E46" s="73" t="s">
        <v>46</v>
      </c>
      <c r="F46" s="84"/>
      <c r="G46" s="67"/>
      <c r="H46" s="67"/>
      <c r="I46" s="67"/>
      <c r="J46" s="67"/>
      <c r="K46" s="65"/>
      <c r="L46" s="65"/>
      <c r="M46" s="87"/>
      <c r="N46" s="88"/>
    </row>
    <row r="47" spans="1:14" s="8" customFormat="1" ht="39.75" customHeight="1" x14ac:dyDescent="0.2">
      <c r="A47" s="73">
        <v>43</v>
      </c>
      <c r="B47" s="16" t="s">
        <v>148</v>
      </c>
      <c r="C47" s="76" t="s">
        <v>423</v>
      </c>
      <c r="D47" s="100">
        <v>8</v>
      </c>
      <c r="E47" s="73" t="s">
        <v>46</v>
      </c>
      <c r="F47" s="84"/>
      <c r="G47" s="67"/>
      <c r="H47" s="67"/>
      <c r="I47" s="67"/>
      <c r="J47" s="67"/>
      <c r="K47" s="65"/>
      <c r="L47" s="65"/>
      <c r="M47" s="87"/>
      <c r="N47" s="88"/>
    </row>
    <row r="48" spans="1:14" s="8" customFormat="1" ht="34.5" customHeight="1" x14ac:dyDescent="0.2">
      <c r="A48" s="73">
        <v>44</v>
      </c>
      <c r="B48" s="16" t="s">
        <v>147</v>
      </c>
      <c r="C48" s="76" t="s">
        <v>424</v>
      </c>
      <c r="D48" s="100">
        <v>6</v>
      </c>
      <c r="E48" s="73" t="s">
        <v>46</v>
      </c>
      <c r="F48" s="84"/>
      <c r="G48" s="67"/>
      <c r="H48" s="67"/>
      <c r="I48" s="67"/>
      <c r="J48" s="67"/>
      <c r="K48" s="65"/>
      <c r="L48" s="65"/>
      <c r="M48" s="87"/>
      <c r="N48" s="88"/>
    </row>
    <row r="49" spans="1:14" s="8" customFormat="1" ht="48.75" customHeight="1" x14ac:dyDescent="0.2">
      <c r="A49" s="73">
        <v>45</v>
      </c>
      <c r="B49" s="16" t="s">
        <v>146</v>
      </c>
      <c r="C49" s="76" t="s">
        <v>425</v>
      </c>
      <c r="D49" s="100">
        <v>2</v>
      </c>
      <c r="E49" s="73" t="s">
        <v>471</v>
      </c>
      <c r="F49" s="84"/>
      <c r="G49" s="67"/>
      <c r="H49" s="67"/>
      <c r="I49" s="67"/>
      <c r="J49" s="67"/>
      <c r="K49" s="65"/>
      <c r="L49" s="65"/>
      <c r="M49" s="87"/>
      <c r="N49" s="88"/>
    </row>
    <row r="50" spans="1:14" s="8" customFormat="1" ht="60" customHeight="1" x14ac:dyDescent="0.2">
      <c r="A50" s="73">
        <v>46</v>
      </c>
      <c r="B50" s="16" t="s">
        <v>276</v>
      </c>
      <c r="C50" s="76" t="s">
        <v>426</v>
      </c>
      <c r="D50" s="100">
        <v>6</v>
      </c>
      <c r="E50" s="73" t="s">
        <v>471</v>
      </c>
      <c r="F50" s="84"/>
      <c r="G50" s="67"/>
      <c r="H50" s="67"/>
      <c r="I50" s="67"/>
      <c r="J50" s="67"/>
      <c r="K50" s="65"/>
      <c r="L50" s="65"/>
      <c r="M50" s="87"/>
      <c r="N50" s="88"/>
    </row>
    <row r="51" spans="1:14" s="8" customFormat="1" ht="31.5" customHeight="1" x14ac:dyDescent="0.2">
      <c r="A51" s="73">
        <v>47</v>
      </c>
      <c r="B51" s="16" t="s">
        <v>271</v>
      </c>
      <c r="C51" s="76" t="s">
        <v>272</v>
      </c>
      <c r="D51" s="100">
        <v>10</v>
      </c>
      <c r="E51" s="73" t="s">
        <v>463</v>
      </c>
      <c r="F51" s="84"/>
      <c r="G51" s="67"/>
      <c r="H51" s="67"/>
      <c r="I51" s="67"/>
      <c r="J51" s="67"/>
      <c r="K51" s="65"/>
      <c r="L51" s="65"/>
      <c r="M51" s="87"/>
      <c r="N51" s="88"/>
    </row>
    <row r="52" spans="1:14" s="8" customFormat="1" ht="32.25" customHeight="1" x14ac:dyDescent="0.2">
      <c r="A52" s="73">
        <v>48</v>
      </c>
      <c r="B52" s="16" t="s">
        <v>271</v>
      </c>
      <c r="C52" s="76" t="s">
        <v>317</v>
      </c>
      <c r="D52" s="100">
        <v>10</v>
      </c>
      <c r="E52" s="73" t="s">
        <v>463</v>
      </c>
      <c r="F52" s="84"/>
      <c r="G52" s="67"/>
      <c r="H52" s="67"/>
      <c r="I52" s="67"/>
      <c r="J52" s="67"/>
      <c r="K52" s="65"/>
      <c r="L52" s="65"/>
      <c r="M52" s="87"/>
      <c r="N52" s="88"/>
    </row>
    <row r="53" spans="1:14" s="8" customFormat="1" ht="24.75" customHeight="1" x14ac:dyDescent="0.2">
      <c r="A53" s="73">
        <v>49</v>
      </c>
      <c r="B53" s="16" t="s">
        <v>271</v>
      </c>
      <c r="C53" s="76" t="s">
        <v>318</v>
      </c>
      <c r="D53" s="100">
        <v>10</v>
      </c>
      <c r="E53" s="73" t="s">
        <v>463</v>
      </c>
      <c r="F53" s="84"/>
      <c r="G53" s="67"/>
      <c r="H53" s="67"/>
      <c r="I53" s="67"/>
      <c r="J53" s="67"/>
      <c r="K53" s="65"/>
      <c r="L53" s="65"/>
      <c r="M53" s="87"/>
      <c r="N53" s="88"/>
    </row>
    <row r="54" spans="1:14" s="8" customFormat="1" ht="27.75" customHeight="1" x14ac:dyDescent="0.2">
      <c r="A54" s="73">
        <v>50</v>
      </c>
      <c r="B54" s="16" t="s">
        <v>271</v>
      </c>
      <c r="C54" s="76" t="s">
        <v>319</v>
      </c>
      <c r="D54" s="100">
        <v>10</v>
      </c>
      <c r="E54" s="73" t="s">
        <v>472</v>
      </c>
      <c r="F54" s="84"/>
      <c r="G54" s="67"/>
      <c r="H54" s="67"/>
      <c r="I54" s="67"/>
      <c r="J54" s="67"/>
      <c r="K54" s="65"/>
      <c r="L54" s="65"/>
      <c r="M54" s="87"/>
      <c r="N54" s="88"/>
    </row>
    <row r="55" spans="1:14" s="8" customFormat="1" ht="36" customHeight="1" x14ac:dyDescent="0.2">
      <c r="A55" s="73">
        <v>51</v>
      </c>
      <c r="B55" s="16" t="s">
        <v>271</v>
      </c>
      <c r="C55" s="76" t="s">
        <v>320</v>
      </c>
      <c r="D55" s="100">
        <v>10</v>
      </c>
      <c r="E55" s="73" t="s">
        <v>463</v>
      </c>
      <c r="F55" s="84"/>
      <c r="G55" s="67"/>
      <c r="H55" s="67"/>
      <c r="I55" s="67"/>
      <c r="J55" s="67"/>
      <c r="K55" s="65"/>
      <c r="L55" s="65"/>
      <c r="M55" s="87"/>
      <c r="N55" s="88"/>
    </row>
    <row r="56" spans="1:14" s="8" customFormat="1" ht="132.75" customHeight="1" x14ac:dyDescent="0.2">
      <c r="A56" s="73">
        <v>52</v>
      </c>
      <c r="B56" s="16" t="s">
        <v>321</v>
      </c>
      <c r="C56" s="76" t="s">
        <v>427</v>
      </c>
      <c r="D56" s="100">
        <v>30</v>
      </c>
      <c r="E56" s="73" t="s">
        <v>0</v>
      </c>
      <c r="F56" s="84"/>
      <c r="G56" s="67"/>
      <c r="H56" s="67"/>
      <c r="I56" s="67"/>
      <c r="J56" s="67"/>
      <c r="K56" s="65"/>
      <c r="L56" s="65"/>
      <c r="M56" s="87"/>
      <c r="N56" s="90"/>
    </row>
    <row r="57" spans="1:14" s="8" customFormat="1" ht="92.25" customHeight="1" x14ac:dyDescent="0.2">
      <c r="A57" s="73">
        <v>53</v>
      </c>
      <c r="B57" s="16" t="s">
        <v>321</v>
      </c>
      <c r="C57" s="76" t="s">
        <v>408</v>
      </c>
      <c r="D57" s="100">
        <v>20</v>
      </c>
      <c r="E57" s="73" t="s">
        <v>0</v>
      </c>
      <c r="F57" s="84"/>
      <c r="G57" s="67"/>
      <c r="H57" s="67"/>
      <c r="I57" s="67"/>
      <c r="J57" s="67"/>
      <c r="K57" s="65"/>
      <c r="L57" s="65"/>
      <c r="M57" s="87"/>
      <c r="N57" s="90"/>
    </row>
    <row r="58" spans="1:14" s="8" customFormat="1" ht="122.25" customHeight="1" x14ac:dyDescent="0.2">
      <c r="A58" s="73">
        <v>54</v>
      </c>
      <c r="B58" s="16" t="s">
        <v>322</v>
      </c>
      <c r="C58" s="76" t="s">
        <v>428</v>
      </c>
      <c r="D58" s="100">
        <v>250</v>
      </c>
      <c r="E58" s="73" t="s">
        <v>0</v>
      </c>
      <c r="F58" s="84"/>
      <c r="G58" s="67"/>
      <c r="H58" s="67"/>
      <c r="I58" s="67"/>
      <c r="J58" s="67"/>
      <c r="K58" s="65"/>
      <c r="L58" s="65"/>
      <c r="M58" s="87"/>
      <c r="N58" s="90"/>
    </row>
    <row r="59" spans="1:14" s="8" customFormat="1" ht="132" customHeight="1" x14ac:dyDescent="0.2">
      <c r="A59" s="73">
        <v>55</v>
      </c>
      <c r="B59" s="16" t="s">
        <v>398</v>
      </c>
      <c r="C59" s="76" t="s">
        <v>399</v>
      </c>
      <c r="D59" s="100">
        <v>40</v>
      </c>
      <c r="E59" s="73" t="s">
        <v>0</v>
      </c>
      <c r="F59" s="84"/>
      <c r="G59" s="67"/>
      <c r="H59" s="67"/>
      <c r="I59" s="67"/>
      <c r="J59" s="67"/>
      <c r="K59" s="65"/>
      <c r="L59" s="65"/>
      <c r="M59" s="87"/>
      <c r="N59" s="90"/>
    </row>
    <row r="60" spans="1:14" s="8" customFormat="1" ht="101.25" customHeight="1" x14ac:dyDescent="0.2">
      <c r="A60" s="73">
        <v>56</v>
      </c>
      <c r="B60" s="16" t="s">
        <v>321</v>
      </c>
      <c r="C60" s="76" t="s">
        <v>401</v>
      </c>
      <c r="D60" s="100">
        <v>50</v>
      </c>
      <c r="E60" s="73" t="s">
        <v>0</v>
      </c>
      <c r="F60" s="84"/>
      <c r="G60" s="67"/>
      <c r="H60" s="67"/>
      <c r="I60" s="67"/>
      <c r="J60" s="67"/>
      <c r="K60" s="65"/>
      <c r="L60" s="65"/>
      <c r="M60" s="87"/>
      <c r="N60" s="90"/>
    </row>
    <row r="61" spans="1:14" s="8" customFormat="1" ht="126" customHeight="1" x14ac:dyDescent="0.2">
      <c r="A61" s="73">
        <v>57</v>
      </c>
      <c r="B61" s="16" t="s">
        <v>321</v>
      </c>
      <c r="C61" s="76" t="s">
        <v>400</v>
      </c>
      <c r="D61" s="100">
        <v>40</v>
      </c>
      <c r="E61" s="73" t="s">
        <v>0</v>
      </c>
      <c r="F61" s="84"/>
      <c r="G61" s="67"/>
      <c r="H61" s="67"/>
      <c r="I61" s="67"/>
      <c r="J61" s="67"/>
      <c r="K61" s="65"/>
      <c r="L61" s="65"/>
      <c r="M61" s="87"/>
      <c r="N61" s="90"/>
    </row>
    <row r="62" spans="1:14" s="8" customFormat="1" ht="137.25" customHeight="1" x14ac:dyDescent="0.2">
      <c r="A62" s="73">
        <v>58</v>
      </c>
      <c r="B62" s="16" t="s">
        <v>323</v>
      </c>
      <c r="C62" s="76" t="s">
        <v>430</v>
      </c>
      <c r="D62" s="100">
        <v>80</v>
      </c>
      <c r="E62" s="73" t="s">
        <v>0</v>
      </c>
      <c r="F62" s="84"/>
      <c r="G62" s="67"/>
      <c r="H62" s="67"/>
      <c r="I62" s="67"/>
      <c r="J62" s="67"/>
      <c r="K62" s="65"/>
      <c r="L62" s="65"/>
      <c r="M62" s="87"/>
      <c r="N62" s="90"/>
    </row>
    <row r="63" spans="1:14" s="2" customFormat="1" ht="50.25" customHeight="1" x14ac:dyDescent="0.2">
      <c r="A63" s="73">
        <v>59</v>
      </c>
      <c r="B63" s="80" t="s">
        <v>121</v>
      </c>
      <c r="C63" s="76" t="s">
        <v>429</v>
      </c>
      <c r="D63" s="100">
        <v>2</v>
      </c>
      <c r="E63" s="73" t="s">
        <v>0</v>
      </c>
      <c r="F63" s="84"/>
      <c r="G63" s="67"/>
      <c r="H63" s="67"/>
      <c r="I63" s="67"/>
      <c r="J63" s="67"/>
      <c r="K63" s="65"/>
      <c r="L63" s="65"/>
      <c r="M63" s="87"/>
      <c r="N63" s="89"/>
    </row>
    <row r="64" spans="1:14" s="2" customFormat="1" ht="26.25" customHeight="1" x14ac:dyDescent="0.2">
      <c r="A64" s="73">
        <v>60</v>
      </c>
      <c r="B64" s="80" t="s">
        <v>324</v>
      </c>
      <c r="C64" s="76" t="s">
        <v>325</v>
      </c>
      <c r="D64" s="100">
        <v>20</v>
      </c>
      <c r="E64" s="73" t="s">
        <v>0</v>
      </c>
      <c r="F64" s="84"/>
      <c r="G64" s="67"/>
      <c r="H64" s="67"/>
      <c r="I64" s="67"/>
      <c r="J64" s="67"/>
      <c r="K64" s="65"/>
      <c r="L64" s="65"/>
      <c r="M64" s="87"/>
      <c r="N64" s="89"/>
    </row>
    <row r="65" spans="1:14" s="2" customFormat="1" ht="75" customHeight="1" x14ac:dyDescent="0.2">
      <c r="A65" s="73">
        <v>61</v>
      </c>
      <c r="B65" s="16" t="s">
        <v>218</v>
      </c>
      <c r="C65" s="76" t="s">
        <v>382</v>
      </c>
      <c r="D65" s="100">
        <v>10</v>
      </c>
      <c r="E65" s="73" t="s">
        <v>213</v>
      </c>
      <c r="F65" s="84"/>
      <c r="G65" s="67"/>
      <c r="H65" s="67"/>
      <c r="I65" s="67"/>
      <c r="J65" s="67"/>
      <c r="K65" s="65"/>
      <c r="L65" s="65"/>
      <c r="M65" s="87"/>
      <c r="N65" s="89"/>
    </row>
    <row r="66" spans="1:14" s="2" customFormat="1" x14ac:dyDescent="0.2">
      <c r="A66" s="73">
        <v>62</v>
      </c>
      <c r="B66" s="16" t="s">
        <v>219</v>
      </c>
      <c r="C66" s="76" t="s">
        <v>232</v>
      </c>
      <c r="D66" s="100">
        <v>15</v>
      </c>
      <c r="E66" s="73" t="s">
        <v>213</v>
      </c>
      <c r="F66" s="84"/>
      <c r="G66" s="67"/>
      <c r="H66" s="67"/>
      <c r="I66" s="67"/>
      <c r="J66" s="67"/>
      <c r="K66" s="65"/>
      <c r="L66" s="65"/>
      <c r="M66" s="87"/>
      <c r="N66" s="89"/>
    </row>
    <row r="67" spans="1:14" s="8" customFormat="1" ht="102.75" customHeight="1" x14ac:dyDescent="0.2">
      <c r="A67" s="73">
        <v>63</v>
      </c>
      <c r="B67" s="16" t="s">
        <v>326</v>
      </c>
      <c r="C67" s="76" t="s">
        <v>431</v>
      </c>
      <c r="D67" s="100">
        <v>70</v>
      </c>
      <c r="E67" s="73" t="s">
        <v>0</v>
      </c>
      <c r="F67" s="84"/>
      <c r="G67" s="67"/>
      <c r="H67" s="67"/>
      <c r="I67" s="67"/>
      <c r="J67" s="67"/>
      <c r="K67" s="65"/>
      <c r="L67" s="65"/>
      <c r="M67" s="87"/>
      <c r="N67" s="90"/>
    </row>
    <row r="68" spans="1:14" s="8" customFormat="1" ht="94.5" customHeight="1" x14ac:dyDescent="0.2">
      <c r="A68" s="73">
        <v>64</v>
      </c>
      <c r="B68" s="16" t="s">
        <v>327</v>
      </c>
      <c r="C68" s="76" t="s">
        <v>432</v>
      </c>
      <c r="D68" s="100">
        <v>5</v>
      </c>
      <c r="E68" s="73" t="s">
        <v>0</v>
      </c>
      <c r="F68" s="84"/>
      <c r="G68" s="67"/>
      <c r="H68" s="67"/>
      <c r="I68" s="67"/>
      <c r="J68" s="67"/>
      <c r="K68" s="65"/>
      <c r="L68" s="65"/>
      <c r="M68" s="87"/>
      <c r="N68" s="88"/>
    </row>
    <row r="69" spans="1:14" s="8" customFormat="1" ht="39.75" customHeight="1" x14ac:dyDescent="0.2">
      <c r="A69" s="73">
        <v>65</v>
      </c>
      <c r="B69" s="16" t="s">
        <v>95</v>
      </c>
      <c r="C69" s="76" t="s">
        <v>447</v>
      </c>
      <c r="D69" s="100">
        <v>70</v>
      </c>
      <c r="E69" s="73" t="s">
        <v>0</v>
      </c>
      <c r="F69" s="84"/>
      <c r="G69" s="67"/>
      <c r="H69" s="67"/>
      <c r="I69" s="67"/>
      <c r="J69" s="67"/>
      <c r="K69" s="65"/>
      <c r="L69" s="65"/>
      <c r="M69" s="87"/>
      <c r="N69" s="88"/>
    </row>
    <row r="70" spans="1:14" s="8" customFormat="1" ht="99" customHeight="1" x14ac:dyDescent="0.2">
      <c r="A70" s="73">
        <v>66</v>
      </c>
      <c r="B70" s="16" t="s">
        <v>205</v>
      </c>
      <c r="C70" s="76" t="s">
        <v>433</v>
      </c>
      <c r="D70" s="100">
        <v>10</v>
      </c>
      <c r="E70" s="73" t="s">
        <v>0</v>
      </c>
      <c r="F70" s="84"/>
      <c r="G70" s="67"/>
      <c r="H70" s="67"/>
      <c r="I70" s="67"/>
      <c r="J70" s="67"/>
      <c r="K70" s="65"/>
      <c r="L70" s="65"/>
      <c r="M70" s="87"/>
      <c r="N70" s="90"/>
    </row>
    <row r="71" spans="1:14" s="8" customFormat="1" ht="75" customHeight="1" x14ac:dyDescent="0.2">
      <c r="A71" s="73">
        <v>67</v>
      </c>
      <c r="B71" s="16" t="s">
        <v>205</v>
      </c>
      <c r="C71" s="76" t="s">
        <v>434</v>
      </c>
      <c r="D71" s="100">
        <v>70</v>
      </c>
      <c r="E71" s="73" t="s">
        <v>0</v>
      </c>
      <c r="F71" s="84"/>
      <c r="G71" s="67"/>
      <c r="H71" s="67"/>
      <c r="I71" s="67"/>
      <c r="J71" s="67"/>
      <c r="K71" s="65"/>
      <c r="L71" s="65"/>
      <c r="M71" s="87"/>
      <c r="N71" s="88"/>
    </row>
    <row r="72" spans="1:14" s="104" customFormat="1" ht="75" customHeight="1" x14ac:dyDescent="0.2">
      <c r="A72" s="73">
        <v>68</v>
      </c>
      <c r="B72" s="103" t="s">
        <v>451</v>
      </c>
      <c r="C72" s="76" t="s">
        <v>485</v>
      </c>
      <c r="D72" s="100">
        <v>20</v>
      </c>
      <c r="E72" s="73" t="s">
        <v>0</v>
      </c>
      <c r="F72" s="84"/>
      <c r="G72" s="67"/>
      <c r="H72" s="67"/>
      <c r="I72" s="67"/>
      <c r="J72" s="67"/>
      <c r="K72" s="65"/>
      <c r="L72" s="65"/>
      <c r="M72" s="92"/>
      <c r="N72" s="101"/>
    </row>
    <row r="73" spans="1:14" s="8" customFormat="1" ht="70.5" customHeight="1" x14ac:dyDescent="0.2">
      <c r="A73" s="73">
        <v>69</v>
      </c>
      <c r="B73" s="16" t="s">
        <v>281</v>
      </c>
      <c r="C73" s="76" t="s">
        <v>383</v>
      </c>
      <c r="D73" s="100">
        <v>5</v>
      </c>
      <c r="E73" s="73" t="s">
        <v>0</v>
      </c>
      <c r="F73" s="84"/>
      <c r="G73" s="67"/>
      <c r="H73" s="67"/>
      <c r="I73" s="67"/>
      <c r="J73" s="67"/>
      <c r="K73" s="65"/>
      <c r="L73" s="65"/>
      <c r="M73" s="87"/>
      <c r="N73" s="88"/>
    </row>
    <row r="74" spans="1:14" s="8" customFormat="1" ht="65.25" customHeight="1" x14ac:dyDescent="0.2">
      <c r="A74" s="73">
        <v>70</v>
      </c>
      <c r="B74" s="16" t="s">
        <v>328</v>
      </c>
      <c r="C74" s="76" t="s">
        <v>329</v>
      </c>
      <c r="D74" s="100">
        <v>5</v>
      </c>
      <c r="E74" s="73" t="s">
        <v>0</v>
      </c>
      <c r="F74" s="84"/>
      <c r="G74" s="67"/>
      <c r="H74" s="67"/>
      <c r="I74" s="67"/>
      <c r="J74" s="67"/>
      <c r="K74" s="65"/>
      <c r="L74" s="65"/>
      <c r="M74" s="87"/>
      <c r="N74" s="88"/>
    </row>
    <row r="75" spans="1:14" s="8" customFormat="1" ht="75" customHeight="1" x14ac:dyDescent="0.2">
      <c r="A75" s="73">
        <v>71</v>
      </c>
      <c r="B75" s="16" t="s">
        <v>330</v>
      </c>
      <c r="C75" s="76" t="s">
        <v>435</v>
      </c>
      <c r="D75" s="100">
        <v>20</v>
      </c>
      <c r="E75" s="73" t="s">
        <v>0</v>
      </c>
      <c r="F75" s="84"/>
      <c r="G75" s="67"/>
      <c r="H75" s="67"/>
      <c r="I75" s="67"/>
      <c r="J75" s="67"/>
      <c r="K75" s="65"/>
      <c r="L75" s="65"/>
      <c r="M75" s="87"/>
      <c r="N75" s="88"/>
    </row>
    <row r="76" spans="1:14" s="8" customFormat="1" ht="53.25" customHeight="1" x14ac:dyDescent="0.2">
      <c r="A76" s="73">
        <v>72</v>
      </c>
      <c r="B76" s="16" t="s">
        <v>436</v>
      </c>
      <c r="C76" s="76" t="s">
        <v>437</v>
      </c>
      <c r="D76" s="100">
        <v>3</v>
      </c>
      <c r="E76" s="73" t="s">
        <v>0</v>
      </c>
      <c r="F76" s="84"/>
      <c r="G76" s="67"/>
      <c r="H76" s="67"/>
      <c r="I76" s="67"/>
      <c r="J76" s="67"/>
      <c r="K76" s="65"/>
      <c r="L76" s="65"/>
      <c r="M76" s="87"/>
      <c r="N76" s="88"/>
    </row>
    <row r="77" spans="1:14" s="8" customFormat="1" x14ac:dyDescent="0.2">
      <c r="A77" s="73">
        <v>73</v>
      </c>
      <c r="B77" s="16" t="s">
        <v>103</v>
      </c>
      <c r="C77" s="76" t="s">
        <v>103</v>
      </c>
      <c r="D77" s="100">
        <v>16</v>
      </c>
      <c r="E77" s="73" t="s">
        <v>0</v>
      </c>
      <c r="F77" s="84"/>
      <c r="G77" s="67"/>
      <c r="H77" s="67"/>
      <c r="I77" s="67"/>
      <c r="J77" s="67"/>
      <c r="K77" s="65"/>
      <c r="L77" s="65"/>
      <c r="M77" s="87"/>
      <c r="N77" s="88"/>
    </row>
    <row r="78" spans="1:14" s="8" customFormat="1" ht="33" customHeight="1" x14ac:dyDescent="0.2">
      <c r="A78" s="73">
        <v>74</v>
      </c>
      <c r="B78" s="16" t="s">
        <v>7</v>
      </c>
      <c r="C78" s="76" t="s">
        <v>41</v>
      </c>
      <c r="D78" s="100">
        <v>4</v>
      </c>
      <c r="E78" s="73" t="s">
        <v>16</v>
      </c>
      <c r="F78" s="84"/>
      <c r="G78" s="67"/>
      <c r="H78" s="67"/>
      <c r="I78" s="67"/>
      <c r="J78" s="67"/>
      <c r="K78" s="65"/>
      <c r="L78" s="65"/>
      <c r="M78" s="87"/>
      <c r="N78" s="88"/>
    </row>
    <row r="79" spans="1:14" s="8" customFormat="1" ht="24" x14ac:dyDescent="0.2">
      <c r="A79" s="73">
        <v>75</v>
      </c>
      <c r="B79" s="16" t="s">
        <v>6</v>
      </c>
      <c r="C79" s="76" t="s">
        <v>51</v>
      </c>
      <c r="D79" s="100">
        <v>50</v>
      </c>
      <c r="E79" s="73" t="s">
        <v>0</v>
      </c>
      <c r="F79" s="84"/>
      <c r="G79" s="67"/>
      <c r="H79" s="67"/>
      <c r="I79" s="67"/>
      <c r="J79" s="67"/>
      <c r="K79" s="65"/>
      <c r="L79" s="65"/>
      <c r="M79" s="87"/>
      <c r="N79" s="88"/>
    </row>
    <row r="80" spans="1:14" s="8" customFormat="1" ht="60.75" customHeight="1" x14ac:dyDescent="0.2">
      <c r="A80" s="73">
        <v>76</v>
      </c>
      <c r="B80" s="16" t="s">
        <v>229</v>
      </c>
      <c r="C80" s="76" t="s">
        <v>247</v>
      </c>
      <c r="D80" s="100">
        <v>10</v>
      </c>
      <c r="E80" s="73" t="s">
        <v>0</v>
      </c>
      <c r="F80" s="84"/>
      <c r="G80" s="67"/>
      <c r="H80" s="67"/>
      <c r="I80" s="67"/>
      <c r="J80" s="67"/>
      <c r="K80" s="65"/>
      <c r="L80" s="65"/>
      <c r="M80" s="87"/>
      <c r="N80" s="88"/>
    </row>
    <row r="81" spans="1:14" s="8" customFormat="1" ht="33" customHeight="1" x14ac:dyDescent="0.2">
      <c r="A81" s="73">
        <v>77</v>
      </c>
      <c r="B81" s="16" t="s">
        <v>105</v>
      </c>
      <c r="C81" s="76" t="s">
        <v>106</v>
      </c>
      <c r="D81" s="100">
        <v>10</v>
      </c>
      <c r="E81" s="73" t="s">
        <v>0</v>
      </c>
      <c r="F81" s="84"/>
      <c r="G81" s="67"/>
      <c r="H81" s="67"/>
      <c r="I81" s="67"/>
      <c r="J81" s="67"/>
      <c r="K81" s="65"/>
      <c r="L81" s="65"/>
      <c r="M81" s="87"/>
      <c r="N81" s="88"/>
    </row>
    <row r="82" spans="1:14" s="8" customFormat="1" ht="23.25" customHeight="1" x14ac:dyDescent="0.2">
      <c r="A82" s="73">
        <v>78</v>
      </c>
      <c r="B82" s="16" t="s">
        <v>331</v>
      </c>
      <c r="C82" s="76" t="s">
        <v>380</v>
      </c>
      <c r="D82" s="100">
        <v>6</v>
      </c>
      <c r="E82" s="73" t="s">
        <v>0</v>
      </c>
      <c r="F82" s="84"/>
      <c r="G82" s="67"/>
      <c r="H82" s="67"/>
      <c r="I82" s="67"/>
      <c r="J82" s="67"/>
      <c r="K82" s="65"/>
      <c r="L82" s="65"/>
      <c r="M82" s="87"/>
      <c r="N82" s="88"/>
    </row>
    <row r="83" spans="1:14" s="8" customFormat="1" ht="24.75" customHeight="1" x14ac:dyDescent="0.2">
      <c r="A83" s="73">
        <v>79</v>
      </c>
      <c r="B83" s="16" t="s">
        <v>8</v>
      </c>
      <c r="C83" s="76" t="s">
        <v>85</v>
      </c>
      <c r="D83" s="100">
        <v>40</v>
      </c>
      <c r="E83" s="73" t="s">
        <v>473</v>
      </c>
      <c r="F83" s="84"/>
      <c r="G83" s="67"/>
      <c r="H83" s="67"/>
      <c r="I83" s="67"/>
      <c r="J83" s="67"/>
      <c r="K83" s="65"/>
      <c r="L83" s="65"/>
      <c r="M83" s="87"/>
      <c r="N83" s="88"/>
    </row>
    <row r="84" spans="1:14" s="8" customFormat="1" ht="24.75" customHeight="1" x14ac:dyDescent="0.2">
      <c r="A84" s="73">
        <v>80</v>
      </c>
      <c r="B84" s="16" t="s">
        <v>8</v>
      </c>
      <c r="C84" s="76" t="s">
        <v>42</v>
      </c>
      <c r="D84" s="100">
        <v>40</v>
      </c>
      <c r="E84" s="73" t="s">
        <v>473</v>
      </c>
      <c r="F84" s="84"/>
      <c r="G84" s="67"/>
      <c r="H84" s="67"/>
      <c r="I84" s="67"/>
      <c r="J84" s="67"/>
      <c r="K84" s="65"/>
      <c r="L84" s="65"/>
      <c r="M84" s="87"/>
      <c r="N84" s="88"/>
    </row>
    <row r="85" spans="1:14" s="8" customFormat="1" ht="24" x14ac:dyDescent="0.2">
      <c r="A85" s="73">
        <v>81</v>
      </c>
      <c r="B85" s="16" t="s">
        <v>8</v>
      </c>
      <c r="C85" s="76" t="s">
        <v>44</v>
      </c>
      <c r="D85" s="100">
        <v>40</v>
      </c>
      <c r="E85" s="73" t="s">
        <v>473</v>
      </c>
      <c r="F85" s="86"/>
      <c r="G85" s="68"/>
      <c r="H85" s="67"/>
      <c r="I85" s="67"/>
      <c r="J85" s="67"/>
      <c r="K85" s="65"/>
      <c r="L85" s="65"/>
      <c r="M85" s="87"/>
      <c r="N85" s="88"/>
    </row>
    <row r="86" spans="1:14" s="8" customFormat="1" ht="27" customHeight="1" x14ac:dyDescent="0.2">
      <c r="A86" s="73">
        <v>82</v>
      </c>
      <c r="B86" s="16" t="s">
        <v>8</v>
      </c>
      <c r="C86" s="76" t="s">
        <v>45</v>
      </c>
      <c r="D86" s="100">
        <v>40</v>
      </c>
      <c r="E86" s="73" t="s">
        <v>473</v>
      </c>
      <c r="F86" s="86"/>
      <c r="G86" s="68"/>
      <c r="H86" s="67"/>
      <c r="I86" s="67"/>
      <c r="J86" s="67"/>
      <c r="K86" s="65"/>
      <c r="L86" s="65"/>
      <c r="M86" s="87"/>
      <c r="N86" s="88"/>
    </row>
    <row r="87" spans="1:14" s="8" customFormat="1" ht="108" x14ac:dyDescent="0.2">
      <c r="A87" s="73">
        <v>83</v>
      </c>
      <c r="B87" s="16" t="s">
        <v>48</v>
      </c>
      <c r="C87" s="76" t="s">
        <v>438</v>
      </c>
      <c r="D87" s="100">
        <v>10</v>
      </c>
      <c r="E87" s="73" t="s">
        <v>0</v>
      </c>
      <c r="F87" s="86"/>
      <c r="G87" s="68"/>
      <c r="H87" s="68"/>
      <c r="I87" s="68"/>
      <c r="J87" s="68"/>
      <c r="K87" s="108"/>
      <c r="L87" s="65"/>
      <c r="M87" s="87"/>
      <c r="N87" s="88"/>
    </row>
    <row r="88" spans="1:14" s="8" customFormat="1" ht="93" customHeight="1" x14ac:dyDescent="0.2">
      <c r="A88" s="73">
        <v>84</v>
      </c>
      <c r="B88" s="16" t="s">
        <v>48</v>
      </c>
      <c r="C88" s="76" t="s">
        <v>439</v>
      </c>
      <c r="D88" s="100">
        <v>2</v>
      </c>
      <c r="E88" s="73" t="s">
        <v>0</v>
      </c>
      <c r="F88" s="86"/>
      <c r="G88" s="68"/>
      <c r="H88" s="68"/>
      <c r="I88" s="68"/>
      <c r="J88" s="68"/>
      <c r="K88" s="108"/>
      <c r="L88" s="65"/>
      <c r="M88" s="87"/>
      <c r="N88" s="88"/>
    </row>
    <row r="89" spans="1:14" s="8" customFormat="1" ht="24" x14ac:dyDescent="0.2">
      <c r="A89" s="73">
        <v>85</v>
      </c>
      <c r="B89" s="16" t="s">
        <v>10</v>
      </c>
      <c r="C89" s="76" t="s">
        <v>49</v>
      </c>
      <c r="D89" s="100">
        <v>80</v>
      </c>
      <c r="E89" s="73" t="s">
        <v>46</v>
      </c>
      <c r="F89" s="86"/>
      <c r="G89" s="68"/>
      <c r="H89" s="68"/>
      <c r="I89" s="68"/>
      <c r="J89" s="68"/>
      <c r="K89" s="108"/>
      <c r="L89" s="65"/>
      <c r="M89" s="87"/>
      <c r="N89" s="88"/>
    </row>
    <row r="90" spans="1:14" s="8" customFormat="1" ht="24" x14ac:dyDescent="0.2">
      <c r="A90" s="73">
        <v>86</v>
      </c>
      <c r="B90" s="16" t="s">
        <v>10</v>
      </c>
      <c r="C90" s="76" t="s">
        <v>50</v>
      </c>
      <c r="D90" s="100">
        <v>20</v>
      </c>
      <c r="E90" s="73" t="s">
        <v>46</v>
      </c>
      <c r="F90" s="86"/>
      <c r="G90" s="68"/>
      <c r="H90" s="68"/>
      <c r="I90" s="68"/>
      <c r="J90" s="68"/>
      <c r="K90" s="108"/>
      <c r="L90" s="65"/>
      <c r="M90" s="87"/>
      <c r="N90" s="88"/>
    </row>
    <row r="91" spans="1:14" s="2" customFormat="1" ht="24" x14ac:dyDescent="0.2">
      <c r="A91" s="73">
        <v>87</v>
      </c>
      <c r="B91" s="16" t="s">
        <v>10</v>
      </c>
      <c r="C91" s="76" t="s">
        <v>87</v>
      </c>
      <c r="D91" s="100">
        <v>60</v>
      </c>
      <c r="E91" s="73" t="s">
        <v>46</v>
      </c>
      <c r="F91" s="86"/>
      <c r="G91" s="68"/>
      <c r="H91" s="68"/>
      <c r="I91" s="68"/>
      <c r="J91" s="68"/>
      <c r="K91" s="108"/>
      <c r="L91" s="65"/>
      <c r="M91" s="87"/>
      <c r="N91" s="89"/>
    </row>
    <row r="92" spans="1:14" s="2" customFormat="1" ht="24" x14ac:dyDescent="0.2">
      <c r="A92" s="73">
        <v>88</v>
      </c>
      <c r="B92" s="16" t="s">
        <v>10</v>
      </c>
      <c r="C92" s="76" t="s">
        <v>332</v>
      </c>
      <c r="D92" s="100">
        <v>2</v>
      </c>
      <c r="E92" s="73" t="s">
        <v>46</v>
      </c>
      <c r="F92" s="86"/>
      <c r="G92" s="68"/>
      <c r="H92" s="68"/>
      <c r="I92" s="68"/>
      <c r="J92" s="68"/>
      <c r="K92" s="108"/>
      <c r="L92" s="65"/>
      <c r="M92" s="87"/>
      <c r="N92" s="89"/>
    </row>
    <row r="93" spans="1:14" s="2" customFormat="1" ht="32.25" customHeight="1" x14ac:dyDescent="0.2">
      <c r="A93" s="73">
        <v>89</v>
      </c>
      <c r="B93" s="16" t="s">
        <v>10</v>
      </c>
      <c r="C93" s="77" t="s">
        <v>333</v>
      </c>
      <c r="D93" s="100">
        <v>2</v>
      </c>
      <c r="E93" s="73" t="s">
        <v>46</v>
      </c>
      <c r="F93" s="86"/>
      <c r="G93" s="68"/>
      <c r="H93" s="68"/>
      <c r="I93" s="68"/>
      <c r="J93" s="68"/>
      <c r="K93" s="108"/>
      <c r="L93" s="65"/>
      <c r="M93" s="87"/>
      <c r="N93" s="89"/>
    </row>
    <row r="94" spans="1:14" s="2" customFormat="1" ht="27.75" customHeight="1" x14ac:dyDescent="0.2">
      <c r="A94" s="73">
        <v>90</v>
      </c>
      <c r="B94" s="16" t="s">
        <v>92</v>
      </c>
      <c r="C94" s="76" t="s">
        <v>93</v>
      </c>
      <c r="D94" s="100">
        <v>15</v>
      </c>
      <c r="E94" s="73" t="s">
        <v>0</v>
      </c>
      <c r="F94" s="86"/>
      <c r="G94" s="68"/>
      <c r="H94" s="68"/>
      <c r="I94" s="68"/>
      <c r="J94" s="68"/>
      <c r="K94" s="108"/>
      <c r="L94" s="65"/>
      <c r="M94" s="87"/>
      <c r="N94" s="89"/>
    </row>
    <row r="95" spans="1:14" s="106" customFormat="1" ht="27" customHeight="1" x14ac:dyDescent="0.2">
      <c r="A95" s="73">
        <v>91</v>
      </c>
      <c r="B95" s="107" t="s">
        <v>88</v>
      </c>
      <c r="C95" s="76" t="s">
        <v>89</v>
      </c>
      <c r="D95" s="100">
        <v>20</v>
      </c>
      <c r="E95" s="73" t="s">
        <v>474</v>
      </c>
      <c r="F95" s="86"/>
      <c r="G95" s="68"/>
      <c r="H95" s="68"/>
      <c r="I95" s="68"/>
      <c r="J95" s="68"/>
      <c r="K95" s="108"/>
      <c r="L95" s="65"/>
      <c r="M95" s="92"/>
      <c r="N95" s="105"/>
    </row>
    <row r="96" spans="1:14" s="2" customFormat="1" ht="25.5" customHeight="1" x14ac:dyDescent="0.2">
      <c r="A96" s="73">
        <v>92</v>
      </c>
      <c r="B96" s="16" t="s">
        <v>88</v>
      </c>
      <c r="C96" s="76" t="s">
        <v>90</v>
      </c>
      <c r="D96" s="100">
        <v>30</v>
      </c>
      <c r="E96" s="73" t="s">
        <v>474</v>
      </c>
      <c r="F96" s="86"/>
      <c r="G96" s="68"/>
      <c r="H96" s="68"/>
      <c r="I96" s="68"/>
      <c r="J96" s="68"/>
      <c r="K96" s="108"/>
      <c r="L96" s="65"/>
      <c r="M96" s="87"/>
      <c r="N96" s="89"/>
    </row>
    <row r="97" spans="1:14" s="2" customFormat="1" ht="29.25" customHeight="1" x14ac:dyDescent="0.2">
      <c r="A97" s="73">
        <v>93</v>
      </c>
      <c r="B97" s="16" t="s">
        <v>88</v>
      </c>
      <c r="C97" s="76" t="s">
        <v>91</v>
      </c>
      <c r="D97" s="100">
        <v>10</v>
      </c>
      <c r="E97" s="73" t="s">
        <v>474</v>
      </c>
      <c r="F97" s="86"/>
      <c r="G97" s="68"/>
      <c r="H97" s="68"/>
      <c r="I97" s="68"/>
      <c r="J97" s="68"/>
      <c r="K97" s="108"/>
      <c r="L97" s="65"/>
      <c r="M97" s="87"/>
      <c r="N97" s="89"/>
    </row>
    <row r="98" spans="1:14" s="2" customFormat="1" ht="24" x14ac:dyDescent="0.2">
      <c r="A98" s="73">
        <v>94</v>
      </c>
      <c r="B98" s="16" t="s">
        <v>355</v>
      </c>
      <c r="C98" s="76" t="s">
        <v>334</v>
      </c>
      <c r="D98" s="100">
        <v>10</v>
      </c>
      <c r="E98" s="73" t="s">
        <v>0</v>
      </c>
      <c r="F98" s="86"/>
      <c r="G98" s="68"/>
      <c r="H98" s="68"/>
      <c r="I98" s="68"/>
      <c r="J98" s="68"/>
      <c r="K98" s="108"/>
      <c r="L98" s="65"/>
      <c r="M98" s="87"/>
      <c r="N98" s="89"/>
    </row>
    <row r="99" spans="1:14" s="2" customFormat="1" ht="36" x14ac:dyDescent="0.2">
      <c r="A99" s="73">
        <v>95</v>
      </c>
      <c r="B99" s="16" t="s">
        <v>107</v>
      </c>
      <c r="C99" s="76" t="s">
        <v>440</v>
      </c>
      <c r="D99" s="100">
        <v>20</v>
      </c>
      <c r="E99" s="73" t="s">
        <v>0</v>
      </c>
      <c r="F99" s="86"/>
      <c r="G99" s="68"/>
      <c r="H99" s="68"/>
      <c r="I99" s="68"/>
      <c r="J99" s="68"/>
      <c r="K99" s="108"/>
      <c r="L99" s="65"/>
      <c r="M99" s="87"/>
      <c r="N99" s="89"/>
    </row>
    <row r="100" spans="1:14" s="2" customFormat="1" ht="24" customHeight="1" x14ac:dyDescent="0.2">
      <c r="A100" s="73">
        <v>96</v>
      </c>
      <c r="B100" s="16" t="s">
        <v>109</v>
      </c>
      <c r="C100" s="76" t="s">
        <v>441</v>
      </c>
      <c r="D100" s="100">
        <v>80</v>
      </c>
      <c r="E100" s="73" t="s">
        <v>0</v>
      </c>
      <c r="F100" s="86"/>
      <c r="G100" s="68"/>
      <c r="H100" s="68"/>
      <c r="I100" s="68"/>
      <c r="J100" s="68"/>
      <c r="K100" s="108"/>
      <c r="L100" s="65"/>
      <c r="M100" s="87"/>
      <c r="N100" s="89"/>
    </row>
    <row r="101" spans="1:14" s="2" customFormat="1" ht="40.5" customHeight="1" x14ac:dyDescent="0.2">
      <c r="A101" s="73">
        <v>97</v>
      </c>
      <c r="B101" s="16" t="s">
        <v>5</v>
      </c>
      <c r="C101" s="76" t="s">
        <v>119</v>
      </c>
      <c r="D101" s="100">
        <v>20</v>
      </c>
      <c r="E101" s="73" t="s">
        <v>475</v>
      </c>
      <c r="F101" s="86"/>
      <c r="G101" s="68"/>
      <c r="H101" s="68"/>
      <c r="I101" s="68"/>
      <c r="J101" s="68"/>
      <c r="K101" s="108"/>
      <c r="L101" s="65"/>
      <c r="M101" s="87"/>
      <c r="N101" s="89"/>
    </row>
    <row r="102" spans="1:14" s="2" customFormat="1" ht="54.75" customHeight="1" x14ac:dyDescent="0.2">
      <c r="A102" s="73">
        <v>98</v>
      </c>
      <c r="B102" s="16" t="s">
        <v>120</v>
      </c>
      <c r="C102" s="76" t="s">
        <v>119</v>
      </c>
      <c r="D102" s="100">
        <v>12</v>
      </c>
      <c r="E102" s="73" t="s">
        <v>473</v>
      </c>
      <c r="F102" s="86"/>
      <c r="G102" s="68"/>
      <c r="H102" s="68"/>
      <c r="I102" s="68"/>
      <c r="J102" s="68"/>
      <c r="K102" s="108"/>
      <c r="L102" s="65"/>
      <c r="M102" s="87"/>
      <c r="N102" s="89"/>
    </row>
    <row r="103" spans="1:14" s="2" customFormat="1" ht="57.75" customHeight="1" x14ac:dyDescent="0.2">
      <c r="A103" s="73">
        <v>99</v>
      </c>
      <c r="B103" s="16" t="s">
        <v>19</v>
      </c>
      <c r="C103" s="76" t="s">
        <v>443</v>
      </c>
      <c r="D103" s="100">
        <v>30</v>
      </c>
      <c r="E103" s="73" t="s">
        <v>0</v>
      </c>
      <c r="F103" s="86"/>
      <c r="G103" s="68"/>
      <c r="H103" s="68"/>
      <c r="I103" s="68"/>
      <c r="J103" s="68"/>
      <c r="K103" s="108"/>
      <c r="L103" s="65"/>
      <c r="M103" s="87"/>
      <c r="N103" s="89"/>
    </row>
    <row r="104" spans="1:14" s="2" customFormat="1" ht="24" customHeight="1" x14ac:dyDescent="0.2">
      <c r="A104" s="73">
        <v>100</v>
      </c>
      <c r="B104" s="16" t="s">
        <v>19</v>
      </c>
      <c r="C104" s="76" t="s">
        <v>442</v>
      </c>
      <c r="D104" s="100">
        <v>60</v>
      </c>
      <c r="E104" s="73" t="s">
        <v>0</v>
      </c>
      <c r="F104" s="86"/>
      <c r="G104" s="68"/>
      <c r="H104" s="68"/>
      <c r="I104" s="68"/>
      <c r="J104" s="68"/>
      <c r="K104" s="108"/>
      <c r="L104" s="65"/>
      <c r="M104" s="87"/>
      <c r="N104" s="89"/>
    </row>
    <row r="105" spans="1:14" s="2" customFormat="1" ht="75.75" customHeight="1" x14ac:dyDescent="0.2">
      <c r="A105" s="73">
        <v>101</v>
      </c>
      <c r="B105" s="16" t="s">
        <v>17</v>
      </c>
      <c r="C105" s="76" t="s">
        <v>412</v>
      </c>
      <c r="D105" s="100">
        <v>50</v>
      </c>
      <c r="E105" s="73" t="s">
        <v>0</v>
      </c>
      <c r="F105" s="86"/>
      <c r="G105" s="68"/>
      <c r="H105" s="68"/>
      <c r="I105" s="68"/>
      <c r="J105" s="68"/>
      <c r="K105" s="108"/>
      <c r="L105" s="65"/>
      <c r="M105" s="87"/>
      <c r="N105" s="89"/>
    </row>
    <row r="106" spans="1:14" s="2" customFormat="1" ht="24" x14ac:dyDescent="0.2">
      <c r="A106" s="73">
        <v>102</v>
      </c>
      <c r="B106" s="16" t="s">
        <v>62</v>
      </c>
      <c r="C106" s="76" t="s">
        <v>56</v>
      </c>
      <c r="D106" s="100">
        <v>2</v>
      </c>
      <c r="E106" s="73" t="s">
        <v>471</v>
      </c>
      <c r="F106" s="86"/>
      <c r="G106" s="68"/>
      <c r="H106" s="68"/>
      <c r="I106" s="68"/>
      <c r="J106" s="68"/>
      <c r="K106" s="108"/>
      <c r="L106" s="65"/>
      <c r="M106" s="87"/>
      <c r="N106" s="89"/>
    </row>
    <row r="107" spans="1:14" s="2" customFormat="1" ht="24" x14ac:dyDescent="0.2">
      <c r="A107" s="73">
        <v>103</v>
      </c>
      <c r="B107" s="16" t="s">
        <v>62</v>
      </c>
      <c r="C107" s="76" t="s">
        <v>55</v>
      </c>
      <c r="D107" s="100">
        <v>2</v>
      </c>
      <c r="E107" s="73" t="s">
        <v>471</v>
      </c>
      <c r="F107" s="86"/>
      <c r="G107" s="68"/>
      <c r="H107" s="68"/>
      <c r="I107" s="68"/>
      <c r="J107" s="68"/>
      <c r="K107" s="108"/>
      <c r="L107" s="65"/>
      <c r="M107" s="87"/>
      <c r="N107" s="89"/>
    </row>
    <row r="108" spans="1:14" s="2" customFormat="1" ht="24" x14ac:dyDescent="0.2">
      <c r="A108" s="73">
        <v>104</v>
      </c>
      <c r="B108" s="16" t="s">
        <v>62</v>
      </c>
      <c r="C108" s="76" t="s">
        <v>54</v>
      </c>
      <c r="D108" s="100">
        <v>2</v>
      </c>
      <c r="E108" s="73" t="s">
        <v>476</v>
      </c>
      <c r="F108" s="86"/>
      <c r="G108" s="68"/>
      <c r="H108" s="68"/>
      <c r="I108" s="68"/>
      <c r="J108" s="68"/>
      <c r="K108" s="108"/>
      <c r="L108" s="65"/>
      <c r="M108" s="87"/>
      <c r="N108" s="89"/>
    </row>
    <row r="109" spans="1:14" s="2" customFormat="1" ht="24" x14ac:dyDescent="0.2">
      <c r="A109" s="73">
        <v>105</v>
      </c>
      <c r="B109" s="16" t="s">
        <v>12</v>
      </c>
      <c r="C109" s="76" t="s">
        <v>52</v>
      </c>
      <c r="D109" s="100">
        <v>2</v>
      </c>
      <c r="E109" s="73" t="s">
        <v>474</v>
      </c>
      <c r="F109" s="86"/>
      <c r="G109" s="68"/>
      <c r="H109" s="68"/>
      <c r="I109" s="68"/>
      <c r="J109" s="68"/>
      <c r="K109" s="108"/>
      <c r="L109" s="65"/>
      <c r="M109" s="87"/>
      <c r="N109" s="89"/>
    </row>
    <row r="110" spans="1:14" s="2" customFormat="1" ht="33.75" customHeight="1" x14ac:dyDescent="0.2">
      <c r="A110" s="73">
        <v>106</v>
      </c>
      <c r="B110" s="16" t="s">
        <v>63</v>
      </c>
      <c r="C110" s="76" t="s">
        <v>14</v>
      </c>
      <c r="D110" s="100">
        <v>6</v>
      </c>
      <c r="E110" s="73" t="s">
        <v>474</v>
      </c>
      <c r="F110" s="86"/>
      <c r="G110" s="68"/>
      <c r="H110" s="68"/>
      <c r="I110" s="68"/>
      <c r="J110" s="68"/>
      <c r="K110" s="108"/>
      <c r="L110" s="65"/>
      <c r="M110" s="87"/>
      <c r="N110" s="89"/>
    </row>
    <row r="111" spans="1:14" s="2" customFormat="1" ht="39.75" customHeight="1" x14ac:dyDescent="0.2">
      <c r="A111" s="73">
        <v>107</v>
      </c>
      <c r="B111" s="16" t="s">
        <v>64</v>
      </c>
      <c r="C111" s="76" t="s">
        <v>15</v>
      </c>
      <c r="D111" s="100">
        <v>6</v>
      </c>
      <c r="E111" s="73" t="s">
        <v>476</v>
      </c>
      <c r="F111" s="86"/>
      <c r="G111" s="68"/>
      <c r="H111" s="68"/>
      <c r="I111" s="68"/>
      <c r="J111" s="68"/>
      <c r="K111" s="108"/>
      <c r="L111" s="65"/>
      <c r="M111" s="87"/>
      <c r="N111" s="89"/>
    </row>
    <row r="112" spans="1:14" s="2" customFormat="1" ht="72.75" customHeight="1" x14ac:dyDescent="0.2">
      <c r="A112" s="73">
        <v>108</v>
      </c>
      <c r="B112" s="16" t="s">
        <v>335</v>
      </c>
      <c r="C112" s="76" t="s">
        <v>336</v>
      </c>
      <c r="D112" s="100">
        <v>2</v>
      </c>
      <c r="E112" s="73" t="s">
        <v>339</v>
      </c>
      <c r="F112" s="86"/>
      <c r="G112" s="68"/>
      <c r="H112" s="68"/>
      <c r="I112" s="68"/>
      <c r="J112" s="68"/>
      <c r="K112" s="108"/>
      <c r="L112" s="65"/>
      <c r="M112" s="87"/>
      <c r="N112" s="89"/>
    </row>
    <row r="113" spans="1:14" s="2" customFormat="1" ht="76.5" customHeight="1" x14ac:dyDescent="0.2">
      <c r="A113" s="73">
        <v>109</v>
      </c>
      <c r="B113" s="16" t="s">
        <v>335</v>
      </c>
      <c r="C113" s="76" t="s">
        <v>337</v>
      </c>
      <c r="D113" s="100">
        <v>2</v>
      </c>
      <c r="E113" s="73" t="s">
        <v>339</v>
      </c>
      <c r="F113" s="86"/>
      <c r="G113" s="68"/>
      <c r="H113" s="68"/>
      <c r="I113" s="68"/>
      <c r="J113" s="68"/>
      <c r="K113" s="108"/>
      <c r="L113" s="65"/>
      <c r="M113" s="87"/>
      <c r="N113" s="89"/>
    </row>
    <row r="114" spans="1:14" s="2" customFormat="1" ht="87" customHeight="1" x14ac:dyDescent="0.2">
      <c r="A114" s="73">
        <v>110</v>
      </c>
      <c r="B114" s="16" t="s">
        <v>335</v>
      </c>
      <c r="C114" s="76" t="s">
        <v>338</v>
      </c>
      <c r="D114" s="100">
        <v>2</v>
      </c>
      <c r="E114" s="73" t="s">
        <v>339</v>
      </c>
      <c r="F114" s="86"/>
      <c r="G114" s="68"/>
      <c r="H114" s="68"/>
      <c r="I114" s="68"/>
      <c r="J114" s="68"/>
      <c r="K114" s="108"/>
      <c r="L114" s="65"/>
      <c r="M114" s="87"/>
      <c r="N114" s="89"/>
    </row>
    <row r="115" spans="1:14" s="2" customFormat="1" ht="36.75" customHeight="1" x14ac:dyDescent="0.2">
      <c r="A115" s="73">
        <v>111</v>
      </c>
      <c r="B115" s="16" t="s">
        <v>224</v>
      </c>
      <c r="C115" s="76" t="s">
        <v>223</v>
      </c>
      <c r="D115" s="100">
        <v>1</v>
      </c>
      <c r="E115" s="73" t="s">
        <v>0</v>
      </c>
      <c r="F115" s="86"/>
      <c r="G115" s="68"/>
      <c r="H115" s="68"/>
      <c r="I115" s="68"/>
      <c r="J115" s="68"/>
      <c r="K115" s="108"/>
      <c r="L115" s="65"/>
      <c r="M115" s="87"/>
      <c r="N115" s="89"/>
    </row>
    <row r="116" spans="1:14" s="2" customFormat="1" ht="50.25" customHeight="1" x14ac:dyDescent="0.2">
      <c r="A116" s="73">
        <v>112</v>
      </c>
      <c r="B116" s="16" t="s">
        <v>220</v>
      </c>
      <c r="C116" s="76" t="s">
        <v>486</v>
      </c>
      <c r="D116" s="100">
        <v>1</v>
      </c>
      <c r="E116" s="73" t="s">
        <v>213</v>
      </c>
      <c r="F116" s="86"/>
      <c r="G116" s="68"/>
      <c r="H116" s="68"/>
      <c r="I116" s="68"/>
      <c r="J116" s="68"/>
      <c r="K116" s="108"/>
      <c r="L116" s="65"/>
      <c r="M116" s="87"/>
      <c r="N116" s="89"/>
    </row>
    <row r="117" spans="1:14" s="2" customFormat="1" ht="50.25" customHeight="1" x14ac:dyDescent="0.2">
      <c r="A117" s="73">
        <v>113</v>
      </c>
      <c r="B117" s="107" t="s">
        <v>220</v>
      </c>
      <c r="C117" s="76" t="s">
        <v>487</v>
      </c>
      <c r="D117" s="100">
        <v>1</v>
      </c>
      <c r="E117" s="73" t="s">
        <v>213</v>
      </c>
      <c r="F117" s="86"/>
      <c r="G117" s="68"/>
      <c r="H117" s="68"/>
      <c r="I117" s="68"/>
      <c r="J117" s="68"/>
      <c r="K117" s="108"/>
      <c r="L117" s="65"/>
      <c r="M117" s="87"/>
      <c r="N117" s="89"/>
    </row>
    <row r="118" spans="1:14" s="8" customFormat="1" x14ac:dyDescent="0.2">
      <c r="A118" s="73">
        <v>114</v>
      </c>
      <c r="B118" s="16" t="s">
        <v>20</v>
      </c>
      <c r="C118" s="76" t="s">
        <v>340</v>
      </c>
      <c r="D118" s="100">
        <v>15</v>
      </c>
      <c r="E118" s="73" t="s">
        <v>0</v>
      </c>
      <c r="F118" s="86"/>
      <c r="G118" s="68"/>
      <c r="H118" s="68"/>
      <c r="I118" s="68"/>
      <c r="J118" s="68"/>
      <c r="K118" s="108"/>
      <c r="L118" s="65"/>
      <c r="M118" s="87"/>
      <c r="N118" s="88"/>
    </row>
    <row r="119" spans="1:14" s="8" customFormat="1" x14ac:dyDescent="0.2">
      <c r="A119" s="73">
        <v>115</v>
      </c>
      <c r="B119" s="16" t="s">
        <v>20</v>
      </c>
      <c r="C119" s="76" t="s">
        <v>67</v>
      </c>
      <c r="D119" s="100">
        <v>15</v>
      </c>
      <c r="E119" s="73" t="s">
        <v>0</v>
      </c>
      <c r="F119" s="86"/>
      <c r="G119" s="68"/>
      <c r="H119" s="68"/>
      <c r="I119" s="68"/>
      <c r="J119" s="68"/>
      <c r="K119" s="108"/>
      <c r="L119" s="65"/>
      <c r="M119" s="87"/>
      <c r="N119" s="88"/>
    </row>
    <row r="120" spans="1:14" s="8" customFormat="1" x14ac:dyDescent="0.2">
      <c r="A120" s="73">
        <v>116</v>
      </c>
      <c r="B120" s="16" t="s">
        <v>20</v>
      </c>
      <c r="C120" s="76" t="s">
        <v>68</v>
      </c>
      <c r="D120" s="100">
        <v>2</v>
      </c>
      <c r="E120" s="73" t="s">
        <v>0</v>
      </c>
      <c r="F120" s="86"/>
      <c r="G120" s="68"/>
      <c r="H120" s="68"/>
      <c r="I120" s="68"/>
      <c r="J120" s="68"/>
      <c r="K120" s="108"/>
      <c r="L120" s="65"/>
      <c r="M120" s="87"/>
      <c r="N120" s="88"/>
    </row>
    <row r="121" spans="1:14" s="8" customFormat="1" x14ac:dyDescent="0.2">
      <c r="A121" s="73">
        <v>117</v>
      </c>
      <c r="B121" s="16" t="str">
        <f>B120</f>
        <v>Tusz do pieczątek</v>
      </c>
      <c r="C121" s="76" t="s">
        <v>117</v>
      </c>
      <c r="D121" s="100">
        <v>6</v>
      </c>
      <c r="E121" s="73" t="s">
        <v>0</v>
      </c>
      <c r="F121" s="86"/>
      <c r="G121" s="68"/>
      <c r="H121" s="68"/>
      <c r="I121" s="68"/>
      <c r="J121" s="68"/>
      <c r="K121" s="108"/>
      <c r="L121" s="65"/>
      <c r="M121" s="87"/>
      <c r="N121" s="88"/>
    </row>
    <row r="122" spans="1:14" s="8" customFormat="1" ht="49.5" customHeight="1" x14ac:dyDescent="0.2">
      <c r="A122" s="73">
        <v>118</v>
      </c>
      <c r="B122" s="16" t="s">
        <v>341</v>
      </c>
      <c r="C122" s="76" t="s">
        <v>342</v>
      </c>
      <c r="D122" s="100">
        <v>1</v>
      </c>
      <c r="E122" s="73" t="s">
        <v>0</v>
      </c>
      <c r="F122" s="86"/>
      <c r="G122" s="68"/>
      <c r="H122" s="68"/>
      <c r="I122" s="68"/>
      <c r="J122" s="68"/>
      <c r="K122" s="108"/>
      <c r="L122" s="65"/>
      <c r="M122" s="87"/>
      <c r="N122" s="88"/>
    </row>
    <row r="123" spans="1:14" s="8" customFormat="1" ht="52.5" customHeight="1" x14ac:dyDescent="0.2">
      <c r="A123" s="73">
        <v>119</v>
      </c>
      <c r="B123" s="16" t="s">
        <v>341</v>
      </c>
      <c r="C123" s="76" t="s">
        <v>343</v>
      </c>
      <c r="D123" s="100">
        <v>1</v>
      </c>
      <c r="E123" s="73" t="s">
        <v>0</v>
      </c>
      <c r="F123" s="86"/>
      <c r="G123" s="68"/>
      <c r="H123" s="68"/>
      <c r="I123" s="68"/>
      <c r="J123" s="68"/>
      <c r="K123" s="108"/>
      <c r="L123" s="65"/>
      <c r="M123" s="87"/>
      <c r="N123" s="88"/>
    </row>
    <row r="124" spans="1:14" s="8" customFormat="1" ht="54.75" customHeight="1" x14ac:dyDescent="0.2">
      <c r="A124" s="73">
        <v>120</v>
      </c>
      <c r="B124" s="16" t="s">
        <v>341</v>
      </c>
      <c r="C124" s="76" t="s">
        <v>344</v>
      </c>
      <c r="D124" s="100">
        <v>1</v>
      </c>
      <c r="E124" s="73" t="s">
        <v>0</v>
      </c>
      <c r="F124" s="86"/>
      <c r="G124" s="68"/>
      <c r="H124" s="68"/>
      <c r="I124" s="68"/>
      <c r="J124" s="68"/>
      <c r="K124" s="108"/>
      <c r="L124" s="65"/>
      <c r="M124" s="87"/>
      <c r="N124" s="88"/>
    </row>
    <row r="125" spans="1:14" s="8" customFormat="1" ht="55.5" customHeight="1" x14ac:dyDescent="0.2">
      <c r="A125" s="73">
        <v>121</v>
      </c>
      <c r="B125" s="16" t="s">
        <v>39</v>
      </c>
      <c r="C125" s="76" t="s">
        <v>40</v>
      </c>
      <c r="D125" s="100">
        <v>4</v>
      </c>
      <c r="E125" s="73" t="s">
        <v>0</v>
      </c>
      <c r="F125" s="86"/>
      <c r="G125" s="68"/>
      <c r="H125" s="68"/>
      <c r="I125" s="68"/>
      <c r="J125" s="68"/>
      <c r="K125" s="108"/>
      <c r="L125" s="65"/>
      <c r="M125" s="87"/>
      <c r="N125" s="88"/>
    </row>
    <row r="126" spans="1:14" s="8" customFormat="1" ht="36" x14ac:dyDescent="0.2">
      <c r="A126" s="73">
        <v>122</v>
      </c>
      <c r="B126" s="16" t="s">
        <v>53</v>
      </c>
      <c r="C126" s="76" t="s">
        <v>407</v>
      </c>
      <c r="D126" s="100">
        <v>2</v>
      </c>
      <c r="E126" s="73" t="s">
        <v>0</v>
      </c>
      <c r="F126" s="86"/>
      <c r="G126" s="68"/>
      <c r="H126" s="68"/>
      <c r="I126" s="68"/>
      <c r="J126" s="68"/>
      <c r="K126" s="108"/>
      <c r="L126" s="65"/>
      <c r="M126" s="87"/>
      <c r="N126" s="88"/>
    </row>
    <row r="127" spans="1:14" s="8" customFormat="1" x14ac:dyDescent="0.2">
      <c r="A127" s="73">
        <v>123</v>
      </c>
      <c r="B127" s="16" t="s">
        <v>111</v>
      </c>
      <c r="C127" s="76" t="s">
        <v>112</v>
      </c>
      <c r="D127" s="100">
        <v>5</v>
      </c>
      <c r="E127" s="73" t="s">
        <v>0</v>
      </c>
      <c r="F127" s="86"/>
      <c r="G127" s="68"/>
      <c r="H127" s="68"/>
      <c r="I127" s="68"/>
      <c r="J127" s="68"/>
      <c r="K127" s="108"/>
      <c r="L127" s="65"/>
      <c r="M127" s="87"/>
      <c r="N127" s="88"/>
    </row>
    <row r="128" spans="1:14" s="8" customFormat="1" x14ac:dyDescent="0.2">
      <c r="A128" s="73">
        <v>124</v>
      </c>
      <c r="B128" s="16" t="s">
        <v>115</v>
      </c>
      <c r="C128" s="76" t="s">
        <v>113</v>
      </c>
      <c r="D128" s="100">
        <v>10</v>
      </c>
      <c r="E128" s="73" t="s">
        <v>0</v>
      </c>
      <c r="F128" s="86"/>
      <c r="G128" s="68"/>
      <c r="H128" s="68"/>
      <c r="I128" s="68"/>
      <c r="J128" s="68"/>
      <c r="K128" s="108"/>
      <c r="L128" s="65"/>
      <c r="M128" s="87"/>
      <c r="N128" s="88"/>
    </row>
    <row r="129" spans="1:14" s="2" customFormat="1" ht="27.75" customHeight="1" x14ac:dyDescent="0.2">
      <c r="A129" s="73">
        <v>125</v>
      </c>
      <c r="B129" s="16" t="s">
        <v>114</v>
      </c>
      <c r="C129" s="76" t="s">
        <v>116</v>
      </c>
      <c r="D129" s="100">
        <v>1</v>
      </c>
      <c r="E129" s="73" t="s">
        <v>0</v>
      </c>
      <c r="F129" s="86"/>
      <c r="G129" s="68"/>
      <c r="H129" s="68"/>
      <c r="I129" s="68"/>
      <c r="J129" s="68"/>
      <c r="K129" s="108"/>
      <c r="L129" s="65"/>
      <c r="M129" s="87"/>
      <c r="N129" s="89"/>
    </row>
    <row r="130" spans="1:14" s="2" customFormat="1" ht="36.75" customHeight="1" x14ac:dyDescent="0.2">
      <c r="A130" s="73">
        <v>126</v>
      </c>
      <c r="B130" s="16" t="s">
        <v>114</v>
      </c>
      <c r="C130" s="76" t="s">
        <v>345</v>
      </c>
      <c r="D130" s="100">
        <v>1</v>
      </c>
      <c r="E130" s="73" t="s">
        <v>0</v>
      </c>
      <c r="F130" s="86"/>
      <c r="G130" s="68"/>
      <c r="H130" s="68"/>
      <c r="I130" s="68"/>
      <c r="J130" s="68"/>
      <c r="K130" s="108"/>
      <c r="L130" s="65"/>
      <c r="M130" s="87"/>
      <c r="N130" s="89"/>
    </row>
    <row r="131" spans="1:14" s="2" customFormat="1" ht="72" customHeight="1" x14ac:dyDescent="0.2">
      <c r="A131" s="73">
        <v>127</v>
      </c>
      <c r="B131" s="16" t="s">
        <v>122</v>
      </c>
      <c r="C131" s="76" t="s">
        <v>123</v>
      </c>
      <c r="D131" s="100">
        <v>30</v>
      </c>
      <c r="E131" s="73" t="s">
        <v>464</v>
      </c>
      <c r="F131" s="86"/>
      <c r="G131" s="68"/>
      <c r="H131" s="68"/>
      <c r="I131" s="68"/>
      <c r="J131" s="68"/>
      <c r="K131" s="108"/>
      <c r="L131" s="65"/>
      <c r="M131" s="87"/>
      <c r="N131" s="91"/>
    </row>
    <row r="132" spans="1:14" s="2" customFormat="1" ht="58.5" customHeight="1" x14ac:dyDescent="0.2">
      <c r="A132" s="73">
        <v>128</v>
      </c>
      <c r="B132" s="16" t="s">
        <v>122</v>
      </c>
      <c r="C132" s="76" t="s">
        <v>346</v>
      </c>
      <c r="D132" s="100">
        <v>160</v>
      </c>
      <c r="E132" s="73" t="s">
        <v>0</v>
      </c>
      <c r="F132" s="86"/>
      <c r="G132" s="68"/>
      <c r="H132" s="68"/>
      <c r="I132" s="68"/>
      <c r="J132" s="68"/>
      <c r="K132" s="108"/>
      <c r="L132" s="65"/>
      <c r="M132" s="87"/>
      <c r="N132" s="89"/>
    </row>
    <row r="133" spans="1:14" s="2" customFormat="1" ht="84" x14ac:dyDescent="0.2">
      <c r="A133" s="73">
        <v>129</v>
      </c>
      <c r="B133" s="16" t="s">
        <v>347</v>
      </c>
      <c r="C133" s="76" t="s">
        <v>348</v>
      </c>
      <c r="D133" s="100">
        <v>2</v>
      </c>
      <c r="E133" s="73" t="s">
        <v>464</v>
      </c>
      <c r="F133" s="86"/>
      <c r="G133" s="68"/>
      <c r="H133" s="68"/>
      <c r="I133" s="68"/>
      <c r="J133" s="68"/>
      <c r="K133" s="108"/>
      <c r="L133" s="65"/>
      <c r="M133" s="87"/>
      <c r="N133" s="89"/>
    </row>
    <row r="134" spans="1:14" s="2" customFormat="1" ht="33" customHeight="1" x14ac:dyDescent="0.2">
      <c r="A134" s="73">
        <v>130</v>
      </c>
      <c r="B134" s="16" t="s">
        <v>124</v>
      </c>
      <c r="C134" s="76" t="s">
        <v>125</v>
      </c>
      <c r="D134" s="100">
        <v>8</v>
      </c>
      <c r="E134" s="73" t="s">
        <v>0</v>
      </c>
      <c r="F134" s="86"/>
      <c r="G134" s="68"/>
      <c r="H134" s="68"/>
      <c r="I134" s="68"/>
      <c r="J134" s="68"/>
      <c r="K134" s="108"/>
      <c r="L134" s="65"/>
      <c r="M134" s="87"/>
      <c r="N134" s="89"/>
    </row>
    <row r="135" spans="1:14" s="2" customFormat="1" ht="42.75" customHeight="1" x14ac:dyDescent="0.2">
      <c r="A135" s="73">
        <v>131</v>
      </c>
      <c r="B135" s="16" t="s">
        <v>124</v>
      </c>
      <c r="C135" s="76" t="s">
        <v>349</v>
      </c>
      <c r="D135" s="100">
        <v>2</v>
      </c>
      <c r="E135" s="73" t="s">
        <v>0</v>
      </c>
      <c r="F135" s="86"/>
      <c r="G135" s="68"/>
      <c r="H135" s="68"/>
      <c r="I135" s="68"/>
      <c r="J135" s="68"/>
      <c r="K135" s="108"/>
      <c r="L135" s="65"/>
      <c r="M135" s="87"/>
      <c r="N135" s="89"/>
    </row>
    <row r="136" spans="1:14" s="2" customFormat="1" ht="168.75" customHeight="1" x14ac:dyDescent="0.2">
      <c r="A136" s="73">
        <v>132</v>
      </c>
      <c r="B136" s="16" t="s">
        <v>127</v>
      </c>
      <c r="C136" s="76" t="s">
        <v>402</v>
      </c>
      <c r="D136" s="100">
        <v>1</v>
      </c>
      <c r="E136" s="73" t="s">
        <v>0</v>
      </c>
      <c r="F136" s="86"/>
      <c r="G136" s="68"/>
      <c r="H136" s="68"/>
      <c r="I136" s="68"/>
      <c r="J136" s="68"/>
      <c r="K136" s="108"/>
      <c r="L136" s="65"/>
      <c r="M136" s="87"/>
      <c r="N136" s="89"/>
    </row>
    <row r="137" spans="1:14" s="2" customFormat="1" ht="114.75" customHeight="1" x14ac:dyDescent="0.2">
      <c r="A137" s="73">
        <v>133</v>
      </c>
      <c r="B137" s="16" t="s">
        <v>127</v>
      </c>
      <c r="C137" s="76" t="s">
        <v>373</v>
      </c>
      <c r="D137" s="100">
        <v>3</v>
      </c>
      <c r="E137" s="73" t="s">
        <v>0</v>
      </c>
      <c r="F137" s="86"/>
      <c r="G137" s="68"/>
      <c r="H137" s="68"/>
      <c r="I137" s="68"/>
      <c r="J137" s="68"/>
      <c r="K137" s="108"/>
      <c r="L137" s="65"/>
      <c r="M137" s="87"/>
      <c r="N137" s="89"/>
    </row>
    <row r="138" spans="1:14" s="2" customFormat="1" ht="67.5" customHeight="1" x14ac:dyDescent="0.2">
      <c r="A138" s="73">
        <v>134</v>
      </c>
      <c r="B138" s="16" t="s">
        <v>129</v>
      </c>
      <c r="C138" s="76" t="s">
        <v>280</v>
      </c>
      <c r="D138" s="100">
        <v>20</v>
      </c>
      <c r="E138" s="73" t="s">
        <v>474</v>
      </c>
      <c r="F138" s="86"/>
      <c r="G138" s="68"/>
      <c r="H138" s="68"/>
      <c r="I138" s="68"/>
      <c r="J138" s="68"/>
      <c r="K138" s="108"/>
      <c r="L138" s="65"/>
      <c r="M138" s="87"/>
      <c r="N138" s="89"/>
    </row>
    <row r="139" spans="1:14" s="2" customFormat="1" ht="76.5" customHeight="1" x14ac:dyDescent="0.2">
      <c r="A139" s="73">
        <v>135</v>
      </c>
      <c r="B139" s="16" t="s">
        <v>378</v>
      </c>
      <c r="C139" s="76" t="s">
        <v>379</v>
      </c>
      <c r="D139" s="100">
        <v>3</v>
      </c>
      <c r="E139" s="73" t="s">
        <v>477</v>
      </c>
      <c r="F139" s="86"/>
      <c r="G139" s="68"/>
      <c r="H139" s="68"/>
      <c r="I139" s="68"/>
      <c r="J139" s="68"/>
      <c r="K139" s="108"/>
      <c r="L139" s="65"/>
      <c r="M139" s="87"/>
      <c r="N139" s="89"/>
    </row>
    <row r="140" spans="1:14" s="2" customFormat="1" ht="24" customHeight="1" x14ac:dyDescent="0.2">
      <c r="A140" s="73">
        <v>136</v>
      </c>
      <c r="B140" s="16" t="s">
        <v>174</v>
      </c>
      <c r="C140" s="76" t="s">
        <v>206</v>
      </c>
      <c r="D140" s="100">
        <v>10</v>
      </c>
      <c r="E140" s="73" t="s">
        <v>0</v>
      </c>
      <c r="F140" s="86"/>
      <c r="G140" s="68"/>
      <c r="H140" s="68"/>
      <c r="I140" s="68"/>
      <c r="J140" s="68"/>
      <c r="K140" s="108"/>
      <c r="L140" s="65"/>
      <c r="M140" s="87"/>
      <c r="N140" s="89"/>
    </row>
    <row r="141" spans="1:14" s="2" customFormat="1" ht="60" x14ac:dyDescent="0.2">
      <c r="A141" s="73">
        <v>137</v>
      </c>
      <c r="B141" s="16" t="s">
        <v>384</v>
      </c>
      <c r="C141" s="78" t="s">
        <v>350</v>
      </c>
      <c r="D141" s="100">
        <v>12</v>
      </c>
      <c r="E141" s="73" t="s">
        <v>0</v>
      </c>
      <c r="F141" s="86"/>
      <c r="G141" s="68"/>
      <c r="H141" s="68"/>
      <c r="I141" s="68"/>
      <c r="J141" s="68"/>
      <c r="K141" s="108"/>
      <c r="L141" s="65"/>
      <c r="M141" s="87"/>
      <c r="N141" s="89"/>
    </row>
    <row r="142" spans="1:14" s="2" customFormat="1" ht="85.5" customHeight="1" x14ac:dyDescent="0.2">
      <c r="A142" s="73">
        <v>138</v>
      </c>
      <c r="B142" s="16" t="s">
        <v>384</v>
      </c>
      <c r="C142" s="78" t="s">
        <v>445</v>
      </c>
      <c r="D142" s="100">
        <v>6</v>
      </c>
      <c r="E142" s="73" t="s">
        <v>0</v>
      </c>
      <c r="F142" s="86"/>
      <c r="G142" s="68"/>
      <c r="H142" s="68"/>
      <c r="I142" s="68"/>
      <c r="J142" s="68"/>
      <c r="K142" s="108"/>
      <c r="L142" s="65"/>
      <c r="M142" s="87"/>
      <c r="N142" s="89"/>
    </row>
    <row r="143" spans="1:14" s="2" customFormat="1" ht="168" x14ac:dyDescent="0.2">
      <c r="A143" s="73">
        <v>139</v>
      </c>
      <c r="B143" s="16" t="s">
        <v>384</v>
      </c>
      <c r="C143" s="78" t="s">
        <v>444</v>
      </c>
      <c r="D143" s="100">
        <v>6</v>
      </c>
      <c r="E143" s="73" t="s">
        <v>0</v>
      </c>
      <c r="F143" s="86"/>
      <c r="G143" s="68"/>
      <c r="H143" s="68"/>
      <c r="I143" s="68"/>
      <c r="J143" s="68"/>
      <c r="K143" s="108"/>
      <c r="L143" s="65"/>
      <c r="M143" s="87"/>
      <c r="N143" s="89"/>
    </row>
    <row r="144" spans="1:14" s="106" customFormat="1" ht="35.25" customHeight="1" x14ac:dyDescent="0.2">
      <c r="A144" s="73">
        <v>140</v>
      </c>
      <c r="B144" s="103" t="s">
        <v>133</v>
      </c>
      <c r="C144" s="76" t="s">
        <v>386</v>
      </c>
      <c r="D144" s="100">
        <v>500</v>
      </c>
      <c r="E144" s="73" t="s">
        <v>230</v>
      </c>
      <c r="F144" s="86"/>
      <c r="G144" s="68"/>
      <c r="H144" s="68"/>
      <c r="I144" s="68"/>
      <c r="J144" s="68"/>
      <c r="K144" s="108"/>
      <c r="L144" s="65"/>
      <c r="M144" s="92"/>
      <c r="N144" s="105"/>
    </row>
    <row r="145" spans="1:14" s="2" customFormat="1" ht="33.75" customHeight="1" x14ac:dyDescent="0.2">
      <c r="A145" s="73">
        <v>141</v>
      </c>
      <c r="B145" s="16" t="s">
        <v>132</v>
      </c>
      <c r="C145" s="76" t="s">
        <v>135</v>
      </c>
      <c r="D145" s="100">
        <v>15</v>
      </c>
      <c r="E145" s="73" t="s">
        <v>176</v>
      </c>
      <c r="F145" s="86"/>
      <c r="G145" s="68"/>
      <c r="H145" s="68"/>
      <c r="I145" s="68"/>
      <c r="J145" s="68"/>
      <c r="K145" s="108"/>
      <c r="L145" s="65"/>
      <c r="M145" s="87"/>
      <c r="N145" s="89"/>
    </row>
    <row r="146" spans="1:14" s="2" customFormat="1" ht="29.25" customHeight="1" x14ac:dyDescent="0.2">
      <c r="A146" s="73">
        <v>142</v>
      </c>
      <c r="B146" s="16" t="s">
        <v>136</v>
      </c>
      <c r="C146" s="76" t="s">
        <v>385</v>
      </c>
      <c r="D146" s="100">
        <v>1</v>
      </c>
      <c r="E146" s="73" t="s">
        <v>0</v>
      </c>
      <c r="F146" s="86"/>
      <c r="G146" s="68"/>
      <c r="H146" s="68"/>
      <c r="I146" s="68"/>
      <c r="J146" s="68"/>
      <c r="K146" s="108"/>
      <c r="L146" s="65"/>
      <c r="M146" s="87"/>
      <c r="N146" s="89"/>
    </row>
    <row r="147" spans="1:14" s="2" customFormat="1" ht="29.25" customHeight="1" x14ac:dyDescent="0.2">
      <c r="A147" s="73">
        <v>143</v>
      </c>
      <c r="B147" s="16" t="s">
        <v>138</v>
      </c>
      <c r="C147" s="76" t="s">
        <v>139</v>
      </c>
      <c r="D147" s="100">
        <v>16</v>
      </c>
      <c r="E147" s="73" t="s">
        <v>0</v>
      </c>
      <c r="F147" s="86"/>
      <c r="G147" s="68"/>
      <c r="H147" s="68"/>
      <c r="I147" s="68"/>
      <c r="J147" s="68"/>
      <c r="K147" s="108"/>
      <c r="L147" s="65"/>
      <c r="M147" s="87"/>
      <c r="N147" s="89"/>
    </row>
    <row r="148" spans="1:14" s="2" customFormat="1" ht="29.25" customHeight="1" x14ac:dyDescent="0.2">
      <c r="A148" s="73">
        <v>144</v>
      </c>
      <c r="B148" s="16" t="s">
        <v>140</v>
      </c>
      <c r="C148" s="76" t="s">
        <v>141</v>
      </c>
      <c r="D148" s="100">
        <v>2</v>
      </c>
      <c r="E148" s="73" t="s">
        <v>0</v>
      </c>
      <c r="F148" s="86"/>
      <c r="G148" s="68"/>
      <c r="H148" s="68"/>
      <c r="I148" s="68"/>
      <c r="J148" s="68"/>
      <c r="K148" s="108"/>
      <c r="L148" s="65"/>
      <c r="M148" s="87"/>
      <c r="N148" s="89"/>
    </row>
    <row r="149" spans="1:14" s="2" customFormat="1" ht="33" customHeight="1" x14ac:dyDescent="0.2">
      <c r="A149" s="73">
        <v>145</v>
      </c>
      <c r="B149" s="16" t="s">
        <v>215</v>
      </c>
      <c r="C149" s="76" t="s">
        <v>217</v>
      </c>
      <c r="D149" s="100">
        <v>10</v>
      </c>
      <c r="E149" s="73" t="s">
        <v>216</v>
      </c>
      <c r="F149" s="86"/>
      <c r="G149" s="68"/>
      <c r="H149" s="68"/>
      <c r="I149" s="68"/>
      <c r="J149" s="68"/>
      <c r="K149" s="108"/>
      <c r="L149" s="65"/>
      <c r="M149" s="87"/>
      <c r="N149" s="89"/>
    </row>
    <row r="150" spans="1:14" s="2" customFormat="1" ht="75" customHeight="1" x14ac:dyDescent="0.2">
      <c r="A150" s="73">
        <v>146</v>
      </c>
      <c r="B150" s="16" t="s">
        <v>144</v>
      </c>
      <c r="C150" s="76" t="s">
        <v>145</v>
      </c>
      <c r="D150" s="100">
        <v>18</v>
      </c>
      <c r="E150" s="73" t="s">
        <v>464</v>
      </c>
      <c r="F150" s="86"/>
      <c r="G150" s="68"/>
      <c r="H150" s="68"/>
      <c r="I150" s="68"/>
      <c r="J150" s="68"/>
      <c r="K150" s="108"/>
      <c r="L150" s="65"/>
      <c r="M150" s="87"/>
      <c r="N150" s="89"/>
    </row>
    <row r="151" spans="1:14" s="2" customFormat="1" ht="47.25" customHeight="1" x14ac:dyDescent="0.2">
      <c r="A151" s="73">
        <v>147</v>
      </c>
      <c r="B151" s="16" t="s">
        <v>144</v>
      </c>
      <c r="C151" s="76" t="s">
        <v>351</v>
      </c>
      <c r="D151" s="100">
        <v>2</v>
      </c>
      <c r="E151" s="73" t="s">
        <v>464</v>
      </c>
      <c r="F151" s="86"/>
      <c r="G151" s="68"/>
      <c r="H151" s="68"/>
      <c r="I151" s="68"/>
      <c r="J151" s="68"/>
      <c r="K151" s="108"/>
      <c r="L151" s="65"/>
      <c r="M151" s="92"/>
      <c r="N151" s="89"/>
    </row>
    <row r="152" spans="1:14" s="2" customFormat="1" ht="38.25" customHeight="1" x14ac:dyDescent="0.2">
      <c r="A152" s="73">
        <v>148</v>
      </c>
      <c r="B152" s="16" t="s">
        <v>291</v>
      </c>
      <c r="C152" s="76" t="s">
        <v>292</v>
      </c>
      <c r="D152" s="100">
        <v>22</v>
      </c>
      <c r="E152" s="73" t="s">
        <v>0</v>
      </c>
      <c r="F152" s="86"/>
      <c r="G152" s="68"/>
      <c r="H152" s="68"/>
      <c r="I152" s="68"/>
      <c r="J152" s="68"/>
      <c r="K152" s="108"/>
      <c r="L152" s="65"/>
      <c r="M152" s="87"/>
      <c r="N152" s="89"/>
    </row>
    <row r="153" spans="1:14" s="2" customFormat="1" ht="30" customHeight="1" x14ac:dyDescent="0.2">
      <c r="A153" s="73">
        <v>149</v>
      </c>
      <c r="B153" s="16" t="s">
        <v>290</v>
      </c>
      <c r="C153" s="76" t="s">
        <v>303</v>
      </c>
      <c r="D153" s="100">
        <v>20</v>
      </c>
      <c r="E153" s="73" t="s">
        <v>0</v>
      </c>
      <c r="F153" s="86"/>
      <c r="G153" s="68"/>
      <c r="H153" s="68"/>
      <c r="I153" s="68"/>
      <c r="J153" s="68"/>
      <c r="K153" s="108"/>
      <c r="L153" s="65"/>
      <c r="M153" s="87"/>
      <c r="N153" s="89"/>
    </row>
    <row r="154" spans="1:14" s="2" customFormat="1" ht="24" x14ac:dyDescent="0.2">
      <c r="A154" s="73">
        <v>150</v>
      </c>
      <c r="B154" s="16" t="s">
        <v>352</v>
      </c>
      <c r="C154" s="76" t="s">
        <v>353</v>
      </c>
      <c r="D154" s="100">
        <v>4</v>
      </c>
      <c r="E154" s="73" t="s">
        <v>0</v>
      </c>
      <c r="F154" s="86"/>
      <c r="G154" s="68"/>
      <c r="H154" s="68"/>
      <c r="I154" s="68"/>
      <c r="J154" s="68"/>
      <c r="K154" s="108"/>
      <c r="L154" s="65"/>
      <c r="M154" s="87"/>
      <c r="N154" s="89"/>
    </row>
    <row r="155" spans="1:14" s="2" customFormat="1" x14ac:dyDescent="0.2">
      <c r="A155" s="73">
        <v>151</v>
      </c>
      <c r="B155" s="16" t="s">
        <v>354</v>
      </c>
      <c r="C155" s="76" t="s">
        <v>353</v>
      </c>
      <c r="D155" s="100">
        <v>1</v>
      </c>
      <c r="E155" s="73" t="s">
        <v>0</v>
      </c>
      <c r="F155" s="86"/>
      <c r="G155" s="68"/>
      <c r="H155" s="68"/>
      <c r="I155" s="68"/>
      <c r="J155" s="68"/>
      <c r="K155" s="108"/>
      <c r="L155" s="65"/>
      <c r="M155" s="87"/>
      <c r="N155" s="89"/>
    </row>
    <row r="156" spans="1:14" s="2" customFormat="1" ht="64.5" customHeight="1" x14ac:dyDescent="0.2">
      <c r="A156" s="73">
        <v>152</v>
      </c>
      <c r="B156" s="16" t="s">
        <v>356</v>
      </c>
      <c r="C156" s="76" t="s">
        <v>357</v>
      </c>
      <c r="D156" s="100">
        <v>50</v>
      </c>
      <c r="E156" s="73" t="s">
        <v>0</v>
      </c>
      <c r="F156" s="86"/>
      <c r="G156" s="68"/>
      <c r="H156" s="68"/>
      <c r="I156" s="68"/>
      <c r="J156" s="68"/>
      <c r="K156" s="108"/>
      <c r="L156" s="65"/>
      <c r="M156" s="87"/>
      <c r="N156" s="89"/>
    </row>
    <row r="157" spans="1:14" s="2" customFormat="1" ht="75.75" customHeight="1" x14ac:dyDescent="0.2">
      <c r="A157" s="73">
        <v>153</v>
      </c>
      <c r="B157" s="16" t="s">
        <v>358</v>
      </c>
      <c r="C157" s="76" t="s">
        <v>359</v>
      </c>
      <c r="D157" s="100">
        <v>50</v>
      </c>
      <c r="E157" s="73" t="s">
        <v>0</v>
      </c>
      <c r="F157" s="86"/>
      <c r="G157" s="68"/>
      <c r="H157" s="68"/>
      <c r="I157" s="68"/>
      <c r="J157" s="68"/>
      <c r="K157" s="108"/>
      <c r="L157" s="65"/>
      <c r="M157" s="87"/>
      <c r="N157" s="89"/>
    </row>
    <row r="158" spans="1:14" s="2" customFormat="1" ht="62.25" customHeight="1" x14ac:dyDescent="0.2">
      <c r="A158" s="73">
        <v>154</v>
      </c>
      <c r="B158" s="16" t="s">
        <v>177</v>
      </c>
      <c r="C158" s="76" t="s">
        <v>244</v>
      </c>
      <c r="D158" s="100">
        <v>40</v>
      </c>
      <c r="E158" s="73" t="s">
        <v>0</v>
      </c>
      <c r="F158" s="86"/>
      <c r="G158" s="68"/>
      <c r="H158" s="68"/>
      <c r="I158" s="68"/>
      <c r="J158" s="68"/>
      <c r="K158" s="108"/>
      <c r="L158" s="65"/>
      <c r="M158" s="87"/>
      <c r="N158" s="89"/>
    </row>
    <row r="159" spans="1:14" s="2" customFormat="1" ht="100.5" customHeight="1" x14ac:dyDescent="0.2">
      <c r="A159" s="73">
        <v>155</v>
      </c>
      <c r="B159" s="16" t="s">
        <v>363</v>
      </c>
      <c r="C159" s="76" t="s">
        <v>364</v>
      </c>
      <c r="D159" s="100">
        <v>2</v>
      </c>
      <c r="E159" s="73" t="s">
        <v>0</v>
      </c>
      <c r="F159" s="86"/>
      <c r="G159" s="68"/>
      <c r="H159" s="68"/>
      <c r="I159" s="68"/>
      <c r="J159" s="68"/>
      <c r="K159" s="108"/>
      <c r="L159" s="65"/>
      <c r="M159" s="87"/>
      <c r="N159" s="89"/>
    </row>
    <row r="160" spans="1:14" s="2" customFormat="1" ht="60.75" customHeight="1" x14ac:dyDescent="0.2">
      <c r="A160" s="73">
        <v>156</v>
      </c>
      <c r="B160" s="16" t="s">
        <v>365</v>
      </c>
      <c r="C160" s="76" t="s">
        <v>366</v>
      </c>
      <c r="D160" s="100">
        <v>2</v>
      </c>
      <c r="E160" s="73" t="s">
        <v>0</v>
      </c>
      <c r="F160" s="86"/>
      <c r="G160" s="68"/>
      <c r="H160" s="68"/>
      <c r="I160" s="68"/>
      <c r="J160" s="68"/>
      <c r="K160" s="108"/>
      <c r="L160" s="65"/>
      <c r="M160" s="87"/>
      <c r="N160" s="89"/>
    </row>
    <row r="161" spans="1:14" s="2" customFormat="1" ht="110.25" customHeight="1" x14ac:dyDescent="0.2">
      <c r="A161" s="73">
        <v>157</v>
      </c>
      <c r="B161" s="16" t="s">
        <v>367</v>
      </c>
      <c r="C161" s="76" t="s">
        <v>409</v>
      </c>
      <c r="D161" s="100">
        <v>1</v>
      </c>
      <c r="E161" s="73" t="s">
        <v>0</v>
      </c>
      <c r="F161" s="86"/>
      <c r="G161" s="68"/>
      <c r="H161" s="68"/>
      <c r="I161" s="68"/>
      <c r="J161" s="68"/>
      <c r="K161" s="108"/>
      <c r="L161" s="65"/>
      <c r="M161" s="87"/>
      <c r="N161" s="89"/>
    </row>
    <row r="162" spans="1:14" s="2" customFormat="1" ht="96" customHeight="1" x14ac:dyDescent="0.2">
      <c r="A162" s="73">
        <v>158</v>
      </c>
      <c r="B162" s="16" t="s">
        <v>367</v>
      </c>
      <c r="C162" s="76" t="s">
        <v>410</v>
      </c>
      <c r="D162" s="100">
        <v>6</v>
      </c>
      <c r="E162" s="73" t="s">
        <v>0</v>
      </c>
      <c r="F162" s="86"/>
      <c r="G162" s="68"/>
      <c r="H162" s="68"/>
      <c r="I162" s="68"/>
      <c r="J162" s="68"/>
      <c r="K162" s="108"/>
      <c r="L162" s="65"/>
      <c r="M162" s="93"/>
      <c r="N162" s="89"/>
    </row>
    <row r="163" spans="1:14" s="2" customFormat="1" ht="69.75" customHeight="1" x14ac:dyDescent="0.2">
      <c r="A163" s="73">
        <v>159</v>
      </c>
      <c r="B163" s="16" t="s">
        <v>212</v>
      </c>
      <c r="C163" s="76" t="s">
        <v>245</v>
      </c>
      <c r="D163" s="100">
        <v>2</v>
      </c>
      <c r="E163" s="73" t="s">
        <v>478</v>
      </c>
      <c r="F163" s="86"/>
      <c r="G163" s="68"/>
      <c r="H163" s="68"/>
      <c r="I163" s="68"/>
      <c r="J163" s="68"/>
      <c r="K163" s="108"/>
      <c r="L163" s="65"/>
      <c r="M163" s="92"/>
      <c r="N163" s="89"/>
    </row>
    <row r="164" spans="1:14" s="2" customFormat="1" ht="66.75" customHeight="1" x14ac:dyDescent="0.2">
      <c r="A164" s="73">
        <v>160</v>
      </c>
      <c r="B164" s="16" t="s">
        <v>370</v>
      </c>
      <c r="C164" s="76" t="s">
        <v>446</v>
      </c>
      <c r="D164" s="100">
        <v>12</v>
      </c>
      <c r="E164" s="73" t="s">
        <v>0</v>
      </c>
      <c r="F164" s="86"/>
      <c r="G164" s="68"/>
      <c r="H164" s="68"/>
      <c r="I164" s="68"/>
      <c r="J164" s="68"/>
      <c r="K164" s="108"/>
      <c r="L164" s="65"/>
      <c r="M164" s="92"/>
      <c r="N164" s="89"/>
    </row>
    <row r="165" spans="1:14" s="2" customFormat="1" ht="66.75" customHeight="1" x14ac:dyDescent="0.2">
      <c r="A165" s="73">
        <v>161</v>
      </c>
      <c r="B165" s="102" t="s">
        <v>452</v>
      </c>
      <c r="C165" s="76" t="s">
        <v>488</v>
      </c>
      <c r="D165" s="100">
        <v>2</v>
      </c>
      <c r="E165" s="73" t="s">
        <v>0</v>
      </c>
      <c r="F165" s="86"/>
      <c r="G165" s="68"/>
      <c r="H165" s="68"/>
      <c r="I165" s="68"/>
      <c r="J165" s="68"/>
      <c r="K165" s="108"/>
      <c r="L165" s="65"/>
      <c r="M165" s="92"/>
      <c r="N165" s="89"/>
    </row>
    <row r="166" spans="1:14" s="2" customFormat="1" ht="136.5" customHeight="1" x14ac:dyDescent="0.2">
      <c r="A166" s="73">
        <v>162</v>
      </c>
      <c r="B166" s="16" t="s">
        <v>368</v>
      </c>
      <c r="C166" s="76" t="s">
        <v>387</v>
      </c>
      <c r="D166" s="100">
        <v>10</v>
      </c>
      <c r="E166" s="73" t="s">
        <v>0</v>
      </c>
      <c r="F166" s="86"/>
      <c r="G166" s="68"/>
      <c r="H166" s="68"/>
      <c r="I166" s="68"/>
      <c r="J166" s="68"/>
      <c r="K166" s="108"/>
      <c r="L166" s="65"/>
      <c r="M166" s="92"/>
      <c r="N166" s="89"/>
    </row>
    <row r="167" spans="1:14" s="2" customFormat="1" ht="84.75" customHeight="1" x14ac:dyDescent="0.2">
      <c r="A167" s="73">
        <v>163</v>
      </c>
      <c r="B167" s="16" t="s">
        <v>369</v>
      </c>
      <c r="C167" s="76" t="s">
        <v>388</v>
      </c>
      <c r="D167" s="100">
        <v>10</v>
      </c>
      <c r="E167" s="73" t="s">
        <v>0</v>
      </c>
      <c r="F167" s="86"/>
      <c r="G167" s="68"/>
      <c r="H167" s="68"/>
      <c r="I167" s="68"/>
      <c r="J167" s="68"/>
      <c r="K167" s="108"/>
      <c r="L167" s="65"/>
      <c r="M167" s="92"/>
      <c r="N167" s="89"/>
    </row>
    <row r="168" spans="1:14" s="2" customFormat="1" ht="84.75" customHeight="1" x14ac:dyDescent="0.2">
      <c r="A168" s="73">
        <v>164</v>
      </c>
      <c r="B168" s="16" t="s">
        <v>396</v>
      </c>
      <c r="C168" s="76" t="s">
        <v>397</v>
      </c>
      <c r="D168" s="100">
        <v>4</v>
      </c>
      <c r="E168" s="73" t="s">
        <v>0</v>
      </c>
      <c r="F168" s="86"/>
      <c r="G168" s="68"/>
      <c r="H168" s="68"/>
      <c r="I168" s="68"/>
      <c r="J168" s="68"/>
      <c r="K168" s="108"/>
      <c r="L168" s="65"/>
      <c r="M168" s="92"/>
      <c r="N168" s="89"/>
    </row>
    <row r="169" spans="1:14" s="2" customFormat="1" ht="96" customHeight="1" x14ac:dyDescent="0.2">
      <c r="A169" s="73">
        <v>165</v>
      </c>
      <c r="B169" s="140" t="s">
        <v>405</v>
      </c>
      <c r="C169" s="137" t="s">
        <v>406</v>
      </c>
      <c r="D169" s="139">
        <v>2</v>
      </c>
      <c r="E169" s="138" t="s">
        <v>0</v>
      </c>
      <c r="F169" s="85">
        <v>15</v>
      </c>
      <c r="G169" s="66">
        <f t="shared" ref="G169" si="0">D169*F169</f>
        <v>30</v>
      </c>
      <c r="H169" s="68"/>
      <c r="I169" s="68"/>
      <c r="J169" s="68"/>
      <c r="K169" s="108"/>
      <c r="L169" s="65"/>
      <c r="M169" s="92"/>
      <c r="N169" s="89"/>
    </row>
    <row r="170" spans="1:14" s="2" customFormat="1" ht="96" customHeight="1" x14ac:dyDescent="0.2">
      <c r="A170" s="73">
        <v>166</v>
      </c>
      <c r="B170" s="16" t="s">
        <v>369</v>
      </c>
      <c r="C170" s="76" t="s">
        <v>389</v>
      </c>
      <c r="D170" s="100">
        <v>15</v>
      </c>
      <c r="E170" s="73" t="s">
        <v>0</v>
      </c>
      <c r="F170" s="86"/>
      <c r="G170" s="68"/>
      <c r="H170" s="68"/>
      <c r="I170" s="68"/>
      <c r="J170" s="68"/>
      <c r="K170" s="108"/>
      <c r="L170" s="65"/>
      <c r="M170" s="92"/>
      <c r="N170" s="89"/>
    </row>
    <row r="171" spans="1:14" s="2" customFormat="1" ht="78" customHeight="1" x14ac:dyDescent="0.2">
      <c r="A171" s="73">
        <v>167</v>
      </c>
      <c r="B171" s="16" t="s">
        <v>372</v>
      </c>
      <c r="C171" s="76" t="s">
        <v>377</v>
      </c>
      <c r="D171" s="100">
        <v>4</v>
      </c>
      <c r="E171" s="73" t="s">
        <v>0</v>
      </c>
      <c r="F171" s="86"/>
      <c r="G171" s="68"/>
      <c r="H171" s="68"/>
      <c r="I171" s="68"/>
      <c r="J171" s="68"/>
      <c r="K171" s="108"/>
      <c r="L171" s="65"/>
      <c r="M171" s="92"/>
      <c r="N171" s="89"/>
    </row>
    <row r="172" spans="1:14" s="2" customFormat="1" ht="47.25" customHeight="1" x14ac:dyDescent="0.2">
      <c r="A172" s="73">
        <v>168</v>
      </c>
      <c r="B172" s="16" t="s">
        <v>371</v>
      </c>
      <c r="C172" s="76" t="s">
        <v>376</v>
      </c>
      <c r="D172" s="100">
        <v>4</v>
      </c>
      <c r="E172" s="73" t="s">
        <v>489</v>
      </c>
      <c r="F172" s="86"/>
      <c r="G172" s="68"/>
      <c r="H172" s="68"/>
      <c r="I172" s="68"/>
      <c r="J172" s="68"/>
      <c r="K172" s="108"/>
      <c r="L172" s="65"/>
      <c r="M172" s="92"/>
      <c r="N172" s="89"/>
    </row>
    <row r="173" spans="1:14" s="2" customFormat="1" ht="81.75" customHeight="1" x14ac:dyDescent="0.2">
      <c r="A173" s="73">
        <v>169</v>
      </c>
      <c r="B173" s="81" t="s">
        <v>297</v>
      </c>
      <c r="C173" s="79" t="s">
        <v>298</v>
      </c>
      <c r="D173" s="100">
        <v>2</v>
      </c>
      <c r="E173" s="73" t="s">
        <v>0</v>
      </c>
      <c r="F173" s="86"/>
      <c r="G173" s="68"/>
      <c r="H173" s="68"/>
      <c r="I173" s="68"/>
      <c r="J173" s="68"/>
      <c r="K173" s="108"/>
      <c r="L173" s="65"/>
      <c r="M173" s="87"/>
      <c r="N173" s="89"/>
    </row>
    <row r="174" spans="1:14" s="2" customFormat="1" ht="36" x14ac:dyDescent="0.2">
      <c r="A174" s="73">
        <v>170</v>
      </c>
      <c r="B174" s="82" t="s">
        <v>299</v>
      </c>
      <c r="C174" s="79" t="s">
        <v>362</v>
      </c>
      <c r="D174" s="100">
        <v>10</v>
      </c>
      <c r="E174" s="73" t="s">
        <v>0</v>
      </c>
      <c r="F174" s="86"/>
      <c r="G174" s="68"/>
      <c r="H174" s="68"/>
      <c r="I174" s="68"/>
      <c r="J174" s="68"/>
      <c r="K174" s="108"/>
      <c r="L174" s="65"/>
      <c r="M174" s="87"/>
      <c r="N174" s="89"/>
    </row>
    <row r="175" spans="1:14" s="2" customFormat="1" ht="40.5" customHeight="1" x14ac:dyDescent="0.2">
      <c r="A175" s="73">
        <v>171</v>
      </c>
      <c r="B175" s="16" t="s">
        <v>286</v>
      </c>
      <c r="C175" s="76" t="s">
        <v>304</v>
      </c>
      <c r="D175" s="100">
        <v>10</v>
      </c>
      <c r="E175" s="73" t="s">
        <v>0</v>
      </c>
      <c r="F175" s="86"/>
      <c r="G175" s="68"/>
      <c r="H175" s="68"/>
      <c r="I175" s="68"/>
      <c r="J175" s="68"/>
      <c r="K175" s="108"/>
      <c r="L175" s="65"/>
      <c r="M175" s="87"/>
      <c r="N175" s="89"/>
    </row>
    <row r="176" spans="1:14" s="2" customFormat="1" ht="90.75" customHeight="1" x14ac:dyDescent="0.2">
      <c r="A176" s="73">
        <v>172</v>
      </c>
      <c r="B176" s="16" t="s">
        <v>302</v>
      </c>
      <c r="C176" s="76" t="s">
        <v>285</v>
      </c>
      <c r="D176" s="100">
        <v>6</v>
      </c>
      <c r="E176" s="73" t="s">
        <v>0</v>
      </c>
      <c r="F176" s="86"/>
      <c r="G176" s="68"/>
      <c r="H176" s="68"/>
      <c r="I176" s="68"/>
      <c r="J176" s="68"/>
      <c r="K176" s="108"/>
      <c r="L176" s="65"/>
      <c r="M176" s="87"/>
      <c r="N176" s="89"/>
    </row>
    <row r="177" spans="1:14" s="2" customFormat="1" ht="77.25" customHeight="1" x14ac:dyDescent="0.2">
      <c r="A177" s="73">
        <v>173</v>
      </c>
      <c r="B177" s="16" t="s">
        <v>411</v>
      </c>
      <c r="C177" s="76" t="s">
        <v>448</v>
      </c>
      <c r="D177" s="100">
        <v>12</v>
      </c>
      <c r="E177" s="73" t="s">
        <v>0</v>
      </c>
      <c r="F177" s="86"/>
      <c r="G177" s="68"/>
      <c r="H177" s="68"/>
      <c r="I177" s="68"/>
      <c r="J177" s="68"/>
      <c r="K177" s="108"/>
      <c r="L177" s="65"/>
      <c r="M177" s="87"/>
      <c r="N177" s="89"/>
    </row>
    <row r="178" spans="1:14" s="2" customFormat="1" ht="44.25" customHeight="1" thickBot="1" x14ac:dyDescent="0.25">
      <c r="A178" s="73">
        <v>174</v>
      </c>
      <c r="B178" s="109" t="s">
        <v>453</v>
      </c>
      <c r="C178" s="109" t="s">
        <v>453</v>
      </c>
      <c r="D178" s="110">
        <v>2</v>
      </c>
      <c r="E178" s="111" t="s">
        <v>213</v>
      </c>
      <c r="F178" s="112">
        <v>2.54</v>
      </c>
      <c r="G178" s="113">
        <f t="shared" ref="G178" si="1">D178*F178</f>
        <v>5.08</v>
      </c>
      <c r="H178" s="114"/>
      <c r="I178" s="114"/>
      <c r="J178" s="114"/>
      <c r="K178" s="115"/>
      <c r="L178" s="65"/>
      <c r="M178" s="87"/>
      <c r="N178" s="89"/>
    </row>
    <row r="179" spans="1:14" s="2" customFormat="1" ht="24" customHeight="1" thickBot="1" x14ac:dyDescent="0.25">
      <c r="A179" s="9"/>
      <c r="B179" s="9"/>
      <c r="C179" s="9"/>
      <c r="D179" s="9"/>
      <c r="E179" s="9"/>
      <c r="F179" s="6"/>
      <c r="G179" s="6"/>
      <c r="H179" s="6"/>
      <c r="I179" s="6"/>
      <c r="J179" s="6"/>
      <c r="K179" s="118" t="s">
        <v>479</v>
      </c>
      <c r="L179" s="116"/>
      <c r="M179" s="87"/>
      <c r="N179" s="89"/>
    </row>
    <row r="180" spans="1:14" s="2" customFormat="1" ht="24" customHeight="1" thickBot="1" x14ac:dyDescent="0.25">
      <c r="A180" s="9"/>
      <c r="B180" s="9"/>
      <c r="C180" s="9"/>
      <c r="D180" s="9"/>
      <c r="E180" s="9"/>
      <c r="F180" s="6"/>
      <c r="G180" s="6"/>
      <c r="H180" s="6"/>
      <c r="I180" s="6"/>
      <c r="J180" s="6"/>
      <c r="K180" s="118" t="s">
        <v>480</v>
      </c>
      <c r="L180" s="116"/>
      <c r="M180" s="87"/>
      <c r="N180" s="89"/>
    </row>
    <row r="181" spans="1:14" s="2" customFormat="1" ht="24" customHeight="1" thickBot="1" x14ac:dyDescent="0.25">
      <c r="A181" s="9"/>
      <c r="B181" s="9"/>
      <c r="C181" s="9"/>
      <c r="D181" s="9"/>
      <c r="E181" s="9"/>
      <c r="F181" s="6"/>
      <c r="G181" s="6"/>
      <c r="H181" s="6"/>
      <c r="I181" s="6"/>
      <c r="J181" s="6"/>
      <c r="K181" s="118" t="s">
        <v>481</v>
      </c>
      <c r="L181" s="117"/>
      <c r="M181" s="87"/>
      <c r="N181" s="89"/>
    </row>
    <row r="182" spans="1:14" s="2" customFormat="1" x14ac:dyDescent="0.2">
      <c r="A182" s="9"/>
      <c r="B182" s="9"/>
      <c r="C182" s="9"/>
      <c r="D182" s="9"/>
      <c r="E182" s="9"/>
      <c r="F182" s="6"/>
      <c r="G182" s="6"/>
      <c r="H182" s="6"/>
      <c r="I182" s="6"/>
      <c r="J182" s="6"/>
      <c r="K182" s="64"/>
      <c r="L182" s="64"/>
      <c r="M182" s="3"/>
    </row>
    <row r="183" spans="1:14" s="2" customFormat="1" x14ac:dyDescent="0.2">
      <c r="A183" s="9"/>
      <c r="B183" s="9"/>
      <c r="C183" s="9"/>
      <c r="D183" s="9"/>
      <c r="E183" s="9"/>
      <c r="F183" s="6"/>
      <c r="G183" s="6"/>
      <c r="H183" s="6"/>
      <c r="I183" s="6"/>
      <c r="J183" s="6"/>
      <c r="K183" s="64"/>
      <c r="L183" s="64"/>
      <c r="M183" s="3"/>
    </row>
    <row r="184" spans="1:14" s="2" customFormat="1" x14ac:dyDescent="0.2">
      <c r="A184" s="9"/>
      <c r="B184" s="9"/>
      <c r="C184" s="9"/>
      <c r="D184" s="9"/>
      <c r="E184" s="9"/>
      <c r="F184" s="6"/>
      <c r="G184" s="6"/>
      <c r="H184" s="6"/>
      <c r="I184" s="6"/>
      <c r="J184" s="6"/>
      <c r="K184" s="64"/>
      <c r="L184" s="64"/>
      <c r="M184" s="3"/>
    </row>
    <row r="185" spans="1:14" s="2" customFormat="1" ht="32.25" customHeight="1" x14ac:dyDescent="0.25">
      <c r="A185" s="9"/>
      <c r="B185" s="132" t="s">
        <v>483</v>
      </c>
      <c r="C185" s="133"/>
      <c r="D185" s="134"/>
      <c r="E185" s="9"/>
      <c r="F185" s="6"/>
      <c r="G185" s="6"/>
      <c r="H185" s="6"/>
      <c r="I185" s="6"/>
      <c r="J185" s="6"/>
      <c r="K185" s="64"/>
      <c r="L185" s="64"/>
      <c r="M185" s="3"/>
    </row>
    <row r="186" spans="1:14" s="2" customFormat="1" ht="39" customHeight="1" x14ac:dyDescent="0.2">
      <c r="A186" s="9"/>
      <c r="B186" s="9"/>
      <c r="C186" s="9"/>
      <c r="D186" s="9"/>
      <c r="E186" s="9"/>
      <c r="F186" s="6"/>
      <c r="G186" s="6"/>
      <c r="H186" s="6"/>
      <c r="I186" s="6"/>
      <c r="J186" s="6"/>
      <c r="K186" s="64"/>
      <c r="L186" s="64"/>
      <c r="M186" s="3"/>
    </row>
    <row r="187" spans="1:14" s="2" customFormat="1" ht="32.25" customHeight="1" x14ac:dyDescent="0.25">
      <c r="A187" s="9"/>
      <c r="B187" s="9"/>
      <c r="C187" s="9"/>
      <c r="D187" s="135" t="s">
        <v>484</v>
      </c>
      <c r="E187" s="136"/>
      <c r="F187" s="136"/>
      <c r="G187" s="136"/>
      <c r="H187" s="136"/>
      <c r="I187" s="136"/>
      <c r="J187" s="136"/>
      <c r="K187" s="136"/>
      <c r="L187" s="136"/>
      <c r="M187" s="3"/>
    </row>
    <row r="188" spans="1:14" s="2" customFormat="1" x14ac:dyDescent="0.2">
      <c r="A188" s="5"/>
      <c r="B188" s="4"/>
      <c r="C188" s="5"/>
      <c r="D188" s="4"/>
      <c r="E188" s="4"/>
      <c r="F188" s="6"/>
      <c r="G188" s="6"/>
      <c r="H188" s="6"/>
      <c r="I188" s="6"/>
      <c r="J188" s="6"/>
      <c r="K188" s="64"/>
      <c r="L188" s="64"/>
      <c r="M188" s="3"/>
    </row>
    <row r="189" spans="1:14" s="2" customFormat="1" x14ac:dyDescent="0.2">
      <c r="A189" s="5"/>
      <c r="B189" s="4"/>
      <c r="C189" s="5"/>
      <c r="D189" s="4"/>
      <c r="E189" s="4"/>
      <c r="F189" s="6"/>
      <c r="G189" s="6"/>
      <c r="H189" s="6"/>
      <c r="I189" s="6"/>
      <c r="J189" s="6"/>
      <c r="K189" s="64"/>
      <c r="L189" s="64"/>
      <c r="M189" s="3"/>
    </row>
    <row r="190" spans="1:14" s="2" customFormat="1" x14ac:dyDescent="0.2">
      <c r="A190" s="5"/>
      <c r="B190" s="4"/>
      <c r="C190" s="5"/>
      <c r="D190" s="4"/>
      <c r="E190" s="4"/>
      <c r="F190" s="6"/>
      <c r="G190" s="6"/>
      <c r="H190" s="6"/>
      <c r="I190" s="6"/>
      <c r="J190" s="6"/>
      <c r="K190" s="64"/>
      <c r="L190" s="64"/>
      <c r="M190" s="3"/>
    </row>
    <row r="191" spans="1:14" s="2" customFormat="1" x14ac:dyDescent="0.2">
      <c r="A191" s="5"/>
      <c r="B191" s="4"/>
      <c r="C191" s="5"/>
      <c r="D191" s="4"/>
      <c r="E191" s="4"/>
      <c r="F191" s="6"/>
      <c r="G191" s="6"/>
      <c r="H191" s="6"/>
      <c r="I191" s="6"/>
      <c r="J191" s="6"/>
      <c r="K191" s="64"/>
      <c r="L191" s="64"/>
      <c r="M191" s="3"/>
    </row>
    <row r="192" spans="1:14" s="2" customFormat="1" x14ac:dyDescent="0.2">
      <c r="A192" s="5"/>
      <c r="B192" s="4"/>
      <c r="C192" s="5"/>
      <c r="D192" s="4"/>
      <c r="E192" s="4"/>
      <c r="F192" s="6"/>
      <c r="G192" s="6"/>
      <c r="H192" s="6"/>
      <c r="I192" s="6"/>
      <c r="J192" s="6"/>
      <c r="K192" s="64"/>
      <c r="L192" s="64"/>
      <c r="M192" s="3"/>
    </row>
    <row r="193" spans="1:13" s="2" customFormat="1" x14ac:dyDescent="0.2">
      <c r="A193" s="5"/>
      <c r="B193" s="4"/>
      <c r="C193" s="5"/>
      <c r="D193" s="4"/>
      <c r="E193" s="4"/>
      <c r="F193" s="6"/>
      <c r="G193" s="6"/>
      <c r="H193" s="6"/>
      <c r="I193" s="6"/>
      <c r="J193" s="6"/>
      <c r="K193" s="64"/>
      <c r="L193" s="64"/>
      <c r="M193" s="3"/>
    </row>
    <row r="194" spans="1:13" s="2" customFormat="1" x14ac:dyDescent="0.2">
      <c r="A194" s="5"/>
      <c r="B194" s="4"/>
      <c r="C194" s="5"/>
      <c r="D194" s="4"/>
      <c r="E194" s="4"/>
      <c r="F194" s="6"/>
      <c r="G194" s="6"/>
      <c r="H194" s="6"/>
      <c r="I194" s="6"/>
      <c r="J194" s="6"/>
      <c r="K194" s="64"/>
      <c r="L194" s="64"/>
      <c r="M194" s="3"/>
    </row>
    <row r="195" spans="1:13" s="2" customFormat="1" x14ac:dyDescent="0.2">
      <c r="A195" s="5"/>
      <c r="B195" s="4"/>
      <c r="C195" s="5"/>
      <c r="D195" s="4"/>
      <c r="E195" s="4"/>
      <c r="F195" s="6"/>
      <c r="G195" s="6"/>
      <c r="H195" s="6"/>
      <c r="I195" s="6"/>
      <c r="J195" s="6"/>
      <c r="K195" s="64"/>
      <c r="L195" s="64"/>
      <c r="M195" s="3"/>
    </row>
    <row r="196" spans="1:13" s="2" customFormat="1" x14ac:dyDescent="0.2">
      <c r="A196" s="5"/>
      <c r="B196" s="4"/>
      <c r="C196" s="5"/>
      <c r="D196" s="4"/>
      <c r="E196" s="4"/>
      <c r="F196" s="6"/>
      <c r="G196" s="6"/>
      <c r="H196" s="6"/>
      <c r="I196" s="6"/>
      <c r="J196" s="6"/>
      <c r="K196" s="64"/>
      <c r="L196" s="64"/>
      <c r="M196" s="3"/>
    </row>
    <row r="197" spans="1:13" s="2" customFormat="1" x14ac:dyDescent="0.2">
      <c r="A197" s="5"/>
      <c r="B197" s="4"/>
      <c r="C197" s="5"/>
      <c r="D197" s="4"/>
      <c r="E197" s="4"/>
      <c r="F197" s="6"/>
      <c r="G197" s="6"/>
      <c r="H197" s="6"/>
      <c r="I197" s="6"/>
      <c r="J197" s="6"/>
      <c r="K197" s="64"/>
      <c r="L197" s="64"/>
      <c r="M197" s="3"/>
    </row>
    <row r="198" spans="1:13" s="2" customFormat="1" x14ac:dyDescent="0.2">
      <c r="A198" s="5"/>
      <c r="B198" s="4"/>
      <c r="C198" s="5"/>
      <c r="D198" s="4"/>
      <c r="E198" s="4"/>
      <c r="F198" s="6"/>
      <c r="G198" s="6"/>
      <c r="H198" s="6"/>
      <c r="I198" s="6"/>
      <c r="J198" s="6"/>
      <c r="K198" s="64"/>
      <c r="L198" s="64"/>
      <c r="M198" s="3"/>
    </row>
    <row r="199" spans="1:13" s="2" customFormat="1" x14ac:dyDescent="0.2">
      <c r="A199" s="5"/>
      <c r="B199" s="4"/>
      <c r="C199" s="5"/>
      <c r="D199" s="4"/>
      <c r="E199" s="4"/>
      <c r="F199" s="6"/>
      <c r="G199" s="6"/>
      <c r="H199" s="6"/>
      <c r="I199" s="6"/>
      <c r="J199" s="6"/>
      <c r="K199" s="64"/>
      <c r="L199" s="64"/>
      <c r="M199" s="3"/>
    </row>
    <row r="200" spans="1:13" s="2" customFormat="1" x14ac:dyDescent="0.2">
      <c r="A200" s="5"/>
      <c r="B200" s="4"/>
      <c r="C200" s="5"/>
      <c r="D200" s="4"/>
      <c r="E200" s="4"/>
      <c r="F200" s="6"/>
      <c r="G200" s="6"/>
      <c r="H200" s="6"/>
      <c r="I200" s="6"/>
      <c r="J200" s="6"/>
      <c r="K200" s="64"/>
      <c r="L200" s="64"/>
      <c r="M200" s="3"/>
    </row>
    <row r="201" spans="1:13" s="2" customFormat="1" x14ac:dyDescent="0.2">
      <c r="A201" s="5"/>
      <c r="B201" s="4"/>
      <c r="C201" s="5"/>
      <c r="D201" s="4"/>
      <c r="E201" s="4"/>
      <c r="F201" s="6"/>
      <c r="G201" s="6"/>
      <c r="H201" s="6"/>
      <c r="I201" s="6"/>
      <c r="J201" s="6"/>
      <c r="K201" s="64"/>
      <c r="L201" s="64"/>
      <c r="M201" s="3"/>
    </row>
    <row r="202" spans="1:13" s="2" customFormat="1" x14ac:dyDescent="0.2">
      <c r="A202" s="5"/>
      <c r="B202" s="4"/>
      <c r="C202" s="5"/>
      <c r="D202" s="4"/>
      <c r="E202" s="4"/>
      <c r="F202" s="6"/>
      <c r="G202" s="6"/>
      <c r="H202" s="6"/>
      <c r="I202" s="6"/>
      <c r="J202" s="6"/>
      <c r="K202" s="64"/>
      <c r="L202" s="64"/>
      <c r="M202" s="3"/>
    </row>
    <row r="203" spans="1:13" s="2" customFormat="1" x14ac:dyDescent="0.2">
      <c r="A203" s="5"/>
      <c r="B203" s="4"/>
      <c r="C203" s="5"/>
      <c r="D203" s="4"/>
      <c r="E203" s="4"/>
      <c r="F203" s="6"/>
      <c r="G203" s="6"/>
      <c r="H203" s="6"/>
      <c r="I203" s="6"/>
      <c r="J203" s="6"/>
      <c r="K203" s="64"/>
      <c r="L203" s="64"/>
      <c r="M203" s="3"/>
    </row>
    <row r="204" spans="1:13" s="2" customFormat="1" x14ac:dyDescent="0.2">
      <c r="A204" s="5"/>
      <c r="B204" s="4"/>
      <c r="C204" s="5"/>
      <c r="D204" s="4"/>
      <c r="E204" s="4"/>
      <c r="F204" s="6"/>
      <c r="G204" s="6"/>
      <c r="H204" s="6"/>
      <c r="I204" s="6"/>
      <c r="J204" s="6"/>
      <c r="K204" s="64"/>
      <c r="L204" s="64"/>
      <c r="M204" s="3"/>
    </row>
    <row r="205" spans="1:13" s="2" customFormat="1" x14ac:dyDescent="0.2">
      <c r="A205" s="5"/>
      <c r="B205" s="4"/>
      <c r="C205" s="5"/>
      <c r="D205" s="4"/>
      <c r="E205" s="4"/>
      <c r="F205" s="6"/>
      <c r="G205" s="6"/>
      <c r="H205" s="6"/>
      <c r="I205" s="6"/>
      <c r="J205" s="6"/>
      <c r="K205" s="64"/>
      <c r="L205" s="64"/>
      <c r="M205" s="3"/>
    </row>
    <row r="206" spans="1:13" s="2" customFormat="1" x14ac:dyDescent="0.2">
      <c r="A206" s="5"/>
      <c r="B206" s="4"/>
      <c r="C206" s="5"/>
      <c r="D206" s="4"/>
      <c r="E206" s="4"/>
      <c r="F206" s="6"/>
      <c r="G206" s="6"/>
      <c r="H206" s="6"/>
      <c r="I206" s="6"/>
      <c r="J206" s="6"/>
      <c r="K206" s="64"/>
      <c r="L206" s="64"/>
      <c r="M206" s="3"/>
    </row>
    <row r="207" spans="1:13" s="2" customFormat="1" x14ac:dyDescent="0.2">
      <c r="A207" s="5"/>
      <c r="B207" s="4"/>
      <c r="C207" s="5"/>
      <c r="D207" s="4"/>
      <c r="E207" s="4"/>
      <c r="F207" s="6"/>
      <c r="G207" s="6"/>
      <c r="H207" s="6"/>
      <c r="I207" s="6"/>
      <c r="J207" s="6"/>
      <c r="K207" s="64"/>
      <c r="L207" s="64"/>
      <c r="M207" s="3"/>
    </row>
    <row r="208" spans="1:13" s="2" customFormat="1" x14ac:dyDescent="0.2">
      <c r="A208" s="5"/>
      <c r="B208" s="4"/>
      <c r="C208" s="5"/>
      <c r="D208" s="4"/>
      <c r="E208" s="4"/>
      <c r="F208" s="6"/>
      <c r="G208" s="6"/>
      <c r="H208" s="6"/>
      <c r="I208" s="6"/>
      <c r="J208" s="6"/>
      <c r="K208" s="64"/>
      <c r="L208" s="64"/>
      <c r="M208" s="3"/>
    </row>
    <row r="209" spans="1:13" s="2" customFormat="1" x14ac:dyDescent="0.2">
      <c r="A209" s="5"/>
      <c r="B209" s="4"/>
      <c r="C209" s="5"/>
      <c r="D209" s="4"/>
      <c r="E209" s="4"/>
      <c r="F209" s="6"/>
      <c r="G209" s="6"/>
      <c r="H209" s="6"/>
      <c r="I209" s="6"/>
      <c r="J209" s="6"/>
      <c r="K209" s="64"/>
      <c r="L209" s="64"/>
      <c r="M209" s="3"/>
    </row>
    <row r="210" spans="1:13" s="2" customFormat="1" x14ac:dyDescent="0.2">
      <c r="A210" s="5"/>
      <c r="B210" s="4"/>
      <c r="C210" s="5"/>
      <c r="D210" s="4"/>
      <c r="E210" s="4"/>
      <c r="F210" s="6"/>
      <c r="G210" s="6"/>
      <c r="H210" s="6"/>
      <c r="I210" s="6"/>
      <c r="J210" s="6"/>
      <c r="K210" s="64"/>
      <c r="L210" s="64"/>
      <c r="M210" s="3"/>
    </row>
    <row r="211" spans="1:13" s="2" customFormat="1" x14ac:dyDescent="0.2">
      <c r="A211" s="5"/>
      <c r="B211" s="4"/>
      <c r="C211" s="5"/>
      <c r="D211" s="4"/>
      <c r="E211" s="4"/>
      <c r="F211" s="6"/>
      <c r="G211" s="6"/>
      <c r="H211" s="6"/>
      <c r="I211" s="6"/>
      <c r="J211" s="6"/>
      <c r="K211" s="64"/>
      <c r="L211" s="64"/>
      <c r="M211" s="3"/>
    </row>
    <row r="212" spans="1:13" s="2" customFormat="1" x14ac:dyDescent="0.2">
      <c r="A212" s="5"/>
      <c r="B212" s="4"/>
      <c r="C212" s="5"/>
      <c r="D212" s="4"/>
      <c r="E212" s="4"/>
      <c r="F212" s="6"/>
      <c r="G212" s="6"/>
      <c r="H212" s="6"/>
      <c r="I212" s="6"/>
      <c r="J212" s="6"/>
      <c r="K212" s="64"/>
      <c r="L212" s="64"/>
      <c r="M212" s="3"/>
    </row>
    <row r="213" spans="1:13" s="2" customFormat="1" x14ac:dyDescent="0.2">
      <c r="A213" s="5"/>
      <c r="B213" s="4"/>
      <c r="C213" s="5"/>
      <c r="D213" s="4"/>
      <c r="E213" s="4"/>
      <c r="F213" s="6"/>
      <c r="G213" s="6"/>
      <c r="H213" s="6"/>
      <c r="I213" s="6"/>
      <c r="J213" s="6"/>
      <c r="K213" s="64"/>
      <c r="L213" s="64"/>
      <c r="M213" s="3"/>
    </row>
    <row r="214" spans="1:13" s="2" customFormat="1" x14ac:dyDescent="0.2">
      <c r="A214" s="5"/>
      <c r="B214" s="4"/>
      <c r="C214" s="5"/>
      <c r="D214" s="4"/>
      <c r="E214" s="4"/>
      <c r="F214" s="6"/>
      <c r="G214" s="6"/>
      <c r="H214" s="6"/>
      <c r="I214" s="6"/>
      <c r="J214" s="6"/>
      <c r="K214" s="64"/>
      <c r="L214" s="64"/>
      <c r="M214" s="3"/>
    </row>
    <row r="215" spans="1:13" s="2" customFormat="1" x14ac:dyDescent="0.2">
      <c r="A215" s="5"/>
      <c r="B215" s="4"/>
      <c r="C215" s="5"/>
      <c r="D215" s="4"/>
      <c r="E215" s="4"/>
      <c r="F215" s="6"/>
      <c r="G215" s="6"/>
      <c r="H215" s="6"/>
      <c r="I215" s="6"/>
      <c r="J215" s="6"/>
      <c r="K215" s="64"/>
      <c r="L215" s="64"/>
      <c r="M215" s="3"/>
    </row>
    <row r="216" spans="1:13" s="2" customFormat="1" x14ac:dyDescent="0.2">
      <c r="A216" s="5"/>
      <c r="B216" s="4"/>
      <c r="C216" s="5"/>
      <c r="D216" s="4"/>
      <c r="E216" s="4"/>
      <c r="F216" s="6"/>
      <c r="G216" s="6"/>
      <c r="H216" s="6"/>
      <c r="I216" s="6"/>
      <c r="J216" s="6"/>
      <c r="K216" s="64"/>
      <c r="L216" s="64"/>
      <c r="M216" s="3"/>
    </row>
    <row r="217" spans="1:13" s="2" customFormat="1" x14ac:dyDescent="0.2">
      <c r="A217" s="5"/>
      <c r="B217" s="4"/>
      <c r="C217" s="5"/>
      <c r="D217" s="4"/>
      <c r="E217" s="4"/>
      <c r="F217" s="6"/>
      <c r="G217" s="6"/>
      <c r="H217" s="6"/>
      <c r="I217" s="6"/>
      <c r="J217" s="6"/>
      <c r="K217" s="64"/>
      <c r="L217" s="64"/>
      <c r="M217" s="3"/>
    </row>
    <row r="218" spans="1:13" s="2" customFormat="1" x14ac:dyDescent="0.2">
      <c r="A218" s="5"/>
      <c r="B218" s="4"/>
      <c r="C218" s="5"/>
      <c r="D218" s="4"/>
      <c r="E218" s="4"/>
      <c r="F218" s="6"/>
      <c r="G218" s="6"/>
      <c r="H218" s="6"/>
      <c r="I218" s="6"/>
      <c r="J218" s="6"/>
      <c r="K218" s="64"/>
      <c r="L218" s="64"/>
      <c r="M218" s="3"/>
    </row>
    <row r="219" spans="1:13" s="2" customFormat="1" x14ac:dyDescent="0.2">
      <c r="A219" s="5"/>
      <c r="B219" s="4"/>
      <c r="C219" s="5"/>
      <c r="D219" s="4"/>
      <c r="E219" s="4"/>
      <c r="F219" s="6"/>
      <c r="G219" s="6"/>
      <c r="H219" s="6"/>
      <c r="I219" s="6"/>
      <c r="J219" s="6"/>
      <c r="K219" s="64"/>
      <c r="L219" s="64"/>
      <c r="M219" s="3"/>
    </row>
    <row r="220" spans="1:13" s="2" customFormat="1" x14ac:dyDescent="0.2">
      <c r="A220" s="5"/>
      <c r="B220" s="4"/>
      <c r="C220" s="5"/>
      <c r="D220" s="4"/>
      <c r="E220" s="4"/>
      <c r="F220" s="6"/>
      <c r="G220" s="6"/>
      <c r="H220" s="6"/>
      <c r="I220" s="6"/>
      <c r="J220" s="6"/>
      <c r="K220" s="64"/>
      <c r="L220" s="64"/>
      <c r="M220" s="3"/>
    </row>
    <row r="221" spans="1:13" s="2" customFormat="1" x14ac:dyDescent="0.2">
      <c r="A221" s="5"/>
      <c r="B221" s="4"/>
      <c r="C221" s="5"/>
      <c r="D221" s="4"/>
      <c r="E221" s="4"/>
      <c r="F221" s="6"/>
      <c r="G221" s="6"/>
      <c r="H221" s="6"/>
      <c r="I221" s="6"/>
      <c r="J221" s="6"/>
      <c r="K221" s="64"/>
      <c r="L221" s="64"/>
      <c r="M221" s="3"/>
    </row>
    <row r="222" spans="1:13" s="2" customFormat="1" x14ac:dyDescent="0.2">
      <c r="A222" s="5"/>
      <c r="B222" s="4"/>
      <c r="C222" s="5"/>
      <c r="D222" s="4"/>
      <c r="E222" s="4"/>
      <c r="F222" s="6"/>
      <c r="G222" s="6"/>
      <c r="H222" s="6"/>
      <c r="I222" s="6"/>
      <c r="J222" s="6"/>
      <c r="K222" s="64"/>
      <c r="L222" s="64"/>
      <c r="M222" s="3"/>
    </row>
    <row r="223" spans="1:13" s="2" customFormat="1" x14ac:dyDescent="0.2">
      <c r="A223" s="5"/>
      <c r="B223" s="4"/>
      <c r="C223" s="5"/>
      <c r="D223" s="4"/>
      <c r="E223" s="4"/>
      <c r="F223" s="6"/>
      <c r="G223" s="6"/>
      <c r="H223" s="6"/>
      <c r="I223" s="6"/>
      <c r="J223" s="6"/>
      <c r="K223" s="64"/>
      <c r="L223" s="64"/>
      <c r="M223" s="3"/>
    </row>
    <row r="224" spans="1:13" s="2" customFormat="1" x14ac:dyDescent="0.2">
      <c r="A224" s="5"/>
      <c r="B224" s="4"/>
      <c r="C224" s="5"/>
      <c r="D224" s="4"/>
      <c r="E224" s="4"/>
      <c r="F224" s="6"/>
      <c r="G224" s="6"/>
      <c r="H224" s="6"/>
      <c r="I224" s="6"/>
      <c r="J224" s="6"/>
      <c r="K224" s="64"/>
      <c r="L224" s="64"/>
      <c r="M224" s="3"/>
    </row>
    <row r="225" spans="1:13" s="2" customFormat="1" x14ac:dyDescent="0.2">
      <c r="A225" s="5"/>
      <c r="B225" s="4"/>
      <c r="C225" s="5"/>
      <c r="D225" s="4"/>
      <c r="E225" s="4"/>
      <c r="F225" s="6"/>
      <c r="G225" s="6"/>
      <c r="H225" s="6"/>
      <c r="I225" s="6"/>
      <c r="J225" s="6"/>
      <c r="K225" s="64"/>
      <c r="L225" s="64"/>
      <c r="M225" s="3"/>
    </row>
    <row r="226" spans="1:13" s="2" customFormat="1" x14ac:dyDescent="0.2">
      <c r="A226" s="5"/>
      <c r="B226" s="4"/>
      <c r="C226" s="5"/>
      <c r="D226" s="4"/>
      <c r="E226" s="4"/>
      <c r="F226" s="6"/>
      <c r="G226" s="6"/>
      <c r="H226" s="6"/>
      <c r="I226" s="6"/>
      <c r="J226" s="6"/>
      <c r="K226" s="64"/>
      <c r="L226" s="64"/>
      <c r="M226" s="3"/>
    </row>
    <row r="227" spans="1:13" s="2" customFormat="1" x14ac:dyDescent="0.2">
      <c r="A227" s="5"/>
      <c r="B227" s="4"/>
      <c r="C227" s="5"/>
      <c r="D227" s="4"/>
      <c r="E227" s="4"/>
      <c r="F227" s="6"/>
      <c r="G227" s="6"/>
      <c r="H227" s="6"/>
      <c r="I227" s="6"/>
      <c r="J227" s="6"/>
      <c r="K227" s="64"/>
      <c r="L227" s="64"/>
      <c r="M227" s="3"/>
    </row>
    <row r="228" spans="1:13" s="2" customFormat="1" x14ac:dyDescent="0.2">
      <c r="A228" s="5"/>
      <c r="B228" s="4"/>
      <c r="C228" s="5"/>
      <c r="D228" s="4"/>
      <c r="E228" s="4"/>
      <c r="F228" s="6"/>
      <c r="G228" s="6"/>
      <c r="H228" s="6"/>
      <c r="I228" s="6"/>
      <c r="J228" s="6"/>
      <c r="K228" s="64"/>
      <c r="L228" s="64"/>
      <c r="M228" s="3"/>
    </row>
    <row r="229" spans="1:13" s="2" customFormat="1" x14ac:dyDescent="0.2">
      <c r="A229" s="5"/>
      <c r="B229" s="4"/>
      <c r="C229" s="5"/>
      <c r="D229" s="4"/>
      <c r="E229" s="4"/>
      <c r="F229" s="6"/>
      <c r="G229" s="6"/>
      <c r="H229" s="6"/>
      <c r="I229" s="6"/>
      <c r="J229" s="6"/>
      <c r="K229" s="64"/>
      <c r="L229" s="64"/>
      <c r="M229" s="3"/>
    </row>
    <row r="230" spans="1:13" s="2" customFormat="1" x14ac:dyDescent="0.2">
      <c r="A230" s="5"/>
      <c r="B230" s="4"/>
      <c r="C230" s="5"/>
      <c r="D230" s="4"/>
      <c r="E230" s="4"/>
      <c r="F230" s="6"/>
      <c r="G230" s="6"/>
      <c r="H230" s="6"/>
      <c r="I230" s="6"/>
      <c r="J230" s="6"/>
      <c r="K230" s="64"/>
      <c r="L230" s="64"/>
      <c r="M230" s="3"/>
    </row>
    <row r="231" spans="1:13" s="2" customFormat="1" x14ac:dyDescent="0.2">
      <c r="A231" s="5"/>
      <c r="B231" s="4"/>
      <c r="C231" s="5"/>
      <c r="D231" s="4"/>
      <c r="E231" s="4"/>
      <c r="F231" s="6"/>
      <c r="G231" s="6"/>
      <c r="H231" s="6"/>
      <c r="I231" s="6"/>
      <c r="J231" s="6"/>
      <c r="K231" s="64"/>
      <c r="L231" s="64"/>
      <c r="M231" s="3"/>
    </row>
    <row r="232" spans="1:13" s="2" customFormat="1" x14ac:dyDescent="0.2">
      <c r="A232" s="5"/>
      <c r="B232" s="4"/>
      <c r="C232" s="5"/>
      <c r="D232" s="4"/>
      <c r="E232" s="4"/>
      <c r="F232" s="6"/>
      <c r="G232" s="6"/>
      <c r="H232" s="6"/>
      <c r="I232" s="6"/>
      <c r="J232" s="6"/>
      <c r="K232" s="64"/>
      <c r="L232" s="64"/>
      <c r="M232" s="3"/>
    </row>
    <row r="233" spans="1:13" s="2" customFormat="1" x14ac:dyDescent="0.2">
      <c r="A233" s="5"/>
      <c r="B233" s="4"/>
      <c r="C233" s="5"/>
      <c r="D233" s="4"/>
      <c r="E233" s="4"/>
      <c r="F233" s="6"/>
      <c r="G233" s="6"/>
      <c r="H233" s="6"/>
      <c r="I233" s="6"/>
      <c r="J233" s="6"/>
      <c r="K233" s="64"/>
      <c r="L233" s="64"/>
      <c r="M233" s="3"/>
    </row>
    <row r="234" spans="1:13" s="2" customFormat="1" x14ac:dyDescent="0.2">
      <c r="A234" s="5"/>
      <c r="B234" s="4"/>
      <c r="C234" s="5"/>
      <c r="D234" s="4"/>
      <c r="E234" s="4"/>
      <c r="F234" s="6"/>
      <c r="G234" s="6"/>
      <c r="H234" s="6"/>
      <c r="I234" s="6"/>
      <c r="J234" s="6"/>
      <c r="K234" s="64"/>
      <c r="L234" s="64"/>
      <c r="M234" s="3"/>
    </row>
    <row r="235" spans="1:13" s="2" customFormat="1" x14ac:dyDescent="0.2">
      <c r="A235" s="5"/>
      <c r="B235" s="4"/>
      <c r="C235" s="5"/>
      <c r="D235" s="4"/>
      <c r="E235" s="4"/>
      <c r="F235" s="6"/>
      <c r="G235" s="6"/>
      <c r="H235" s="6"/>
      <c r="I235" s="6"/>
      <c r="J235" s="6"/>
      <c r="K235" s="64"/>
      <c r="L235" s="64"/>
      <c r="M235" s="3"/>
    </row>
    <row r="236" spans="1:13" s="2" customFormat="1" x14ac:dyDescent="0.2">
      <c r="A236" s="5"/>
      <c r="B236" s="4"/>
      <c r="C236" s="5"/>
      <c r="D236" s="4"/>
      <c r="E236" s="4"/>
      <c r="F236" s="6"/>
      <c r="G236" s="6"/>
      <c r="H236" s="6"/>
      <c r="I236" s="6"/>
      <c r="J236" s="6"/>
      <c r="K236" s="64"/>
      <c r="L236" s="64"/>
      <c r="M236" s="3"/>
    </row>
    <row r="237" spans="1:13" s="2" customFormat="1" x14ac:dyDescent="0.2">
      <c r="A237" s="5"/>
      <c r="B237" s="4"/>
      <c r="C237" s="5"/>
      <c r="D237" s="4"/>
      <c r="E237" s="4"/>
      <c r="F237" s="6"/>
      <c r="G237" s="6"/>
      <c r="H237" s="6"/>
      <c r="I237" s="6"/>
      <c r="J237" s="6"/>
      <c r="K237" s="64"/>
      <c r="L237" s="64"/>
      <c r="M237" s="3"/>
    </row>
    <row r="238" spans="1:13" s="2" customFormat="1" x14ac:dyDescent="0.2">
      <c r="A238" s="5"/>
      <c r="B238" s="4"/>
      <c r="C238" s="5"/>
      <c r="D238" s="4"/>
      <c r="E238" s="4"/>
      <c r="F238" s="6"/>
      <c r="G238" s="6"/>
      <c r="H238" s="6"/>
      <c r="I238" s="6"/>
      <c r="J238" s="6"/>
      <c r="K238" s="64"/>
      <c r="L238" s="64"/>
      <c r="M238" s="3"/>
    </row>
    <row r="239" spans="1:13" s="2" customFormat="1" x14ac:dyDescent="0.2">
      <c r="A239" s="5"/>
      <c r="B239" s="4"/>
      <c r="C239" s="5"/>
      <c r="D239" s="4"/>
      <c r="E239" s="4"/>
      <c r="F239" s="6"/>
      <c r="G239" s="6"/>
      <c r="H239" s="6"/>
      <c r="I239" s="6"/>
      <c r="J239" s="6"/>
      <c r="K239" s="64"/>
      <c r="L239" s="64"/>
      <c r="M239" s="3"/>
    </row>
    <row r="240" spans="1:13" s="2" customFormat="1" x14ac:dyDescent="0.2">
      <c r="A240" s="5"/>
      <c r="B240" s="4"/>
      <c r="C240" s="5"/>
      <c r="D240" s="4"/>
      <c r="E240" s="4"/>
      <c r="F240" s="6"/>
      <c r="G240" s="6"/>
      <c r="H240" s="6"/>
      <c r="I240" s="6"/>
      <c r="J240" s="6"/>
      <c r="K240" s="64"/>
      <c r="L240" s="64"/>
      <c r="M240" s="3"/>
    </row>
    <row r="241" spans="1:13" s="2" customFormat="1" x14ac:dyDescent="0.2">
      <c r="A241" s="5"/>
      <c r="B241" s="4"/>
      <c r="C241" s="5"/>
      <c r="D241" s="4"/>
      <c r="E241" s="4"/>
      <c r="F241" s="6"/>
      <c r="G241" s="6"/>
      <c r="H241" s="6"/>
      <c r="I241" s="6"/>
      <c r="J241" s="6"/>
      <c r="K241" s="64"/>
      <c r="L241" s="64"/>
      <c r="M241" s="3"/>
    </row>
    <row r="242" spans="1:13" s="2" customFormat="1" x14ac:dyDescent="0.2">
      <c r="A242" s="5"/>
      <c r="B242" s="4"/>
      <c r="C242" s="5"/>
      <c r="D242" s="4"/>
      <c r="E242" s="4"/>
      <c r="F242" s="6"/>
      <c r="G242" s="6"/>
      <c r="H242" s="6"/>
      <c r="I242" s="6"/>
      <c r="J242" s="6"/>
      <c r="K242" s="64"/>
      <c r="L242" s="64"/>
      <c r="M242" s="3"/>
    </row>
    <row r="243" spans="1:13" s="2" customFormat="1" x14ac:dyDescent="0.2">
      <c r="A243" s="5"/>
      <c r="B243" s="4"/>
      <c r="C243" s="5"/>
      <c r="D243" s="4"/>
      <c r="E243" s="4"/>
      <c r="F243" s="6"/>
      <c r="G243" s="6"/>
      <c r="H243" s="6"/>
      <c r="I243" s="6"/>
      <c r="J243" s="6"/>
      <c r="K243" s="64"/>
      <c r="L243" s="64"/>
      <c r="M243" s="3"/>
    </row>
    <row r="244" spans="1:13" s="2" customFormat="1" x14ac:dyDescent="0.2">
      <c r="A244" s="5"/>
      <c r="B244" s="4"/>
      <c r="C244" s="5"/>
      <c r="D244" s="4"/>
      <c r="E244" s="4"/>
      <c r="F244" s="6"/>
      <c r="G244" s="6"/>
      <c r="H244" s="6"/>
      <c r="I244" s="6"/>
      <c r="J244" s="6"/>
      <c r="K244" s="64"/>
      <c r="L244" s="64"/>
      <c r="M244" s="3"/>
    </row>
    <row r="245" spans="1:13" s="2" customFormat="1" x14ac:dyDescent="0.2">
      <c r="A245" s="5"/>
      <c r="B245" s="4"/>
      <c r="C245" s="5"/>
      <c r="D245" s="4"/>
      <c r="E245" s="4"/>
      <c r="F245" s="6"/>
      <c r="G245" s="6"/>
      <c r="H245" s="6"/>
      <c r="I245" s="6"/>
      <c r="J245" s="6"/>
      <c r="K245" s="64"/>
      <c r="L245" s="64"/>
      <c r="M245" s="3"/>
    </row>
    <row r="246" spans="1:13" s="2" customFormat="1" x14ac:dyDescent="0.2">
      <c r="A246" s="5"/>
      <c r="B246" s="4"/>
      <c r="C246" s="5"/>
      <c r="D246" s="4"/>
      <c r="E246" s="4"/>
      <c r="F246" s="6"/>
      <c r="G246" s="6"/>
      <c r="H246" s="6"/>
      <c r="I246" s="6"/>
      <c r="J246" s="6"/>
      <c r="K246" s="64"/>
      <c r="L246" s="64"/>
      <c r="M246" s="3"/>
    </row>
    <row r="247" spans="1:13" s="2" customFormat="1" x14ac:dyDescent="0.2">
      <c r="A247" s="5"/>
      <c r="B247" s="4"/>
      <c r="C247" s="5"/>
      <c r="D247" s="4"/>
      <c r="E247" s="4"/>
      <c r="F247" s="6"/>
      <c r="G247" s="6"/>
      <c r="H247" s="6"/>
      <c r="I247" s="6"/>
      <c r="J247" s="6"/>
      <c r="K247" s="64"/>
      <c r="L247" s="64"/>
      <c r="M247" s="3"/>
    </row>
    <row r="248" spans="1:13" s="2" customFormat="1" x14ac:dyDescent="0.2">
      <c r="A248" s="5"/>
      <c r="B248" s="4"/>
      <c r="C248" s="5"/>
      <c r="D248" s="4"/>
      <c r="E248" s="4"/>
      <c r="F248" s="6"/>
      <c r="G248" s="6"/>
      <c r="H248" s="6"/>
      <c r="I248" s="6"/>
      <c r="J248" s="6"/>
      <c r="K248" s="64"/>
      <c r="L248" s="64"/>
      <c r="M248" s="3"/>
    </row>
    <row r="249" spans="1:13" s="2" customFormat="1" x14ac:dyDescent="0.2">
      <c r="A249" s="5"/>
      <c r="B249" s="4"/>
      <c r="C249" s="5"/>
      <c r="D249" s="4"/>
      <c r="E249" s="4"/>
      <c r="F249" s="6"/>
      <c r="G249" s="6"/>
      <c r="H249" s="6"/>
      <c r="I249" s="6"/>
      <c r="J249" s="6"/>
      <c r="K249" s="64"/>
      <c r="L249" s="64"/>
      <c r="M249" s="3"/>
    </row>
    <row r="250" spans="1:13" s="2" customFormat="1" x14ac:dyDescent="0.2">
      <c r="A250" s="5"/>
      <c r="B250" s="4"/>
      <c r="C250" s="5"/>
      <c r="D250" s="4"/>
      <c r="E250" s="4"/>
      <c r="F250" s="6"/>
      <c r="G250" s="6"/>
      <c r="H250" s="6"/>
      <c r="I250" s="6"/>
      <c r="J250" s="6"/>
      <c r="K250" s="64"/>
      <c r="L250" s="64"/>
      <c r="M250" s="3"/>
    </row>
    <row r="251" spans="1:13" s="2" customFormat="1" x14ac:dyDescent="0.2">
      <c r="A251" s="5"/>
      <c r="B251" s="4"/>
      <c r="C251" s="5"/>
      <c r="D251" s="4"/>
      <c r="E251" s="4"/>
      <c r="F251" s="6"/>
      <c r="G251" s="6"/>
      <c r="H251" s="6"/>
      <c r="I251" s="6"/>
      <c r="J251" s="6"/>
      <c r="K251" s="64"/>
      <c r="L251" s="64"/>
      <c r="M251" s="3"/>
    </row>
    <row r="252" spans="1:13" s="2" customFormat="1" x14ac:dyDescent="0.2">
      <c r="A252" s="5"/>
      <c r="B252" s="4"/>
      <c r="C252" s="5"/>
      <c r="D252" s="4"/>
      <c r="E252" s="4"/>
      <c r="F252" s="6"/>
      <c r="G252" s="6"/>
      <c r="H252" s="6"/>
      <c r="I252" s="6"/>
      <c r="J252" s="6"/>
      <c r="K252" s="64"/>
      <c r="L252" s="64"/>
      <c r="M252" s="3"/>
    </row>
    <row r="253" spans="1:13" s="2" customFormat="1" x14ac:dyDescent="0.2">
      <c r="A253" s="5"/>
      <c r="B253" s="4"/>
      <c r="C253" s="5"/>
      <c r="D253" s="4"/>
      <c r="E253" s="4"/>
      <c r="F253" s="6"/>
      <c r="G253" s="6"/>
      <c r="H253" s="6"/>
      <c r="I253" s="6"/>
      <c r="J253" s="6"/>
      <c r="K253" s="64"/>
      <c r="L253" s="64"/>
      <c r="M253" s="3"/>
    </row>
    <row r="254" spans="1:13" s="2" customFormat="1" x14ac:dyDescent="0.2">
      <c r="A254" s="5"/>
      <c r="B254" s="4"/>
      <c r="C254" s="5"/>
      <c r="D254" s="4"/>
      <c r="E254" s="4"/>
      <c r="F254" s="6"/>
      <c r="G254" s="6"/>
      <c r="H254" s="6"/>
      <c r="I254" s="6"/>
      <c r="J254" s="6"/>
      <c r="K254" s="64"/>
      <c r="L254" s="64"/>
      <c r="M254" s="3"/>
    </row>
    <row r="255" spans="1:13" x14ac:dyDescent="0.2">
      <c r="A255" s="5"/>
      <c r="B255" s="4"/>
      <c r="C255" s="5"/>
      <c r="D255" s="4"/>
      <c r="E255" s="4"/>
    </row>
    <row r="256" spans="1:13" x14ac:dyDescent="0.2">
      <c r="A256" s="5"/>
      <c r="B256" s="4"/>
      <c r="C256" s="5"/>
      <c r="D256" s="4"/>
      <c r="E256" s="4"/>
    </row>
    <row r="257" spans="1:5" x14ac:dyDescent="0.2">
      <c r="A257" s="5"/>
      <c r="B257" s="4"/>
      <c r="C257" s="5"/>
      <c r="D257" s="4"/>
      <c r="E257" s="4"/>
    </row>
    <row r="258" spans="1:5" x14ac:dyDescent="0.2">
      <c r="A258" s="5"/>
      <c r="B258" s="4"/>
      <c r="C258" s="5"/>
      <c r="D258" s="4"/>
      <c r="E258" s="4"/>
    </row>
    <row r="259" spans="1:5" x14ac:dyDescent="0.2">
      <c r="A259" s="5"/>
      <c r="B259" s="4"/>
      <c r="C259" s="5"/>
      <c r="D259" s="4"/>
      <c r="E259" s="4"/>
    </row>
    <row r="260" spans="1:5" x14ac:dyDescent="0.2">
      <c r="A260" s="5"/>
      <c r="B260" s="4"/>
      <c r="C260" s="5"/>
      <c r="D260" s="4"/>
      <c r="E260" s="4"/>
    </row>
    <row r="261" spans="1:5" x14ac:dyDescent="0.2">
      <c r="A261" s="5"/>
      <c r="B261" s="4"/>
      <c r="C261" s="5"/>
      <c r="D261" s="4"/>
      <c r="E261" s="4"/>
    </row>
    <row r="262" spans="1:5" x14ac:dyDescent="0.2">
      <c r="A262" s="5"/>
      <c r="B262" s="4"/>
      <c r="C262" s="5"/>
      <c r="D262" s="4"/>
      <c r="E262" s="4"/>
    </row>
    <row r="263" spans="1:5" x14ac:dyDescent="0.2">
      <c r="A263" s="5"/>
      <c r="B263" s="4"/>
      <c r="C263" s="5"/>
      <c r="D263" s="4"/>
      <c r="E263" s="4"/>
    </row>
    <row r="264" spans="1:5" x14ac:dyDescent="0.2">
      <c r="A264" s="5"/>
      <c r="B264" s="4"/>
      <c r="C264" s="5"/>
      <c r="D264" s="4"/>
      <c r="E264" s="4"/>
    </row>
    <row r="265" spans="1:5" x14ac:dyDescent="0.2">
      <c r="A265" s="5"/>
      <c r="B265" s="4"/>
      <c r="C265" s="5"/>
      <c r="D265" s="4"/>
      <c r="E265" s="4"/>
    </row>
    <row r="266" spans="1:5" x14ac:dyDescent="0.2">
      <c r="A266" s="5"/>
      <c r="B266" s="4"/>
      <c r="C266" s="5"/>
      <c r="D266" s="4"/>
      <c r="E266" s="4"/>
    </row>
    <row r="267" spans="1:5" x14ac:dyDescent="0.2">
      <c r="A267" s="5"/>
      <c r="B267" s="4"/>
      <c r="C267" s="5"/>
      <c r="D267" s="4"/>
      <c r="E267" s="4"/>
    </row>
    <row r="268" spans="1:5" x14ac:dyDescent="0.2">
      <c r="A268" s="5"/>
      <c r="B268" s="4"/>
      <c r="C268" s="5"/>
      <c r="D268" s="4"/>
      <c r="E268" s="4"/>
    </row>
    <row r="269" spans="1:5" x14ac:dyDescent="0.2">
      <c r="A269" s="5"/>
      <c r="B269" s="4"/>
      <c r="C269" s="5"/>
      <c r="D269" s="4"/>
      <c r="E269" s="4"/>
    </row>
    <row r="270" spans="1:5" x14ac:dyDescent="0.2">
      <c r="A270" s="5"/>
      <c r="B270" s="4"/>
      <c r="C270" s="5"/>
      <c r="D270" s="4"/>
      <c r="E270" s="4"/>
    </row>
    <row r="271" spans="1:5" x14ac:dyDescent="0.2">
      <c r="A271" s="5"/>
      <c r="B271" s="4"/>
      <c r="C271" s="5"/>
      <c r="D271" s="4"/>
      <c r="E271" s="4"/>
    </row>
    <row r="272" spans="1:5" x14ac:dyDescent="0.2">
      <c r="A272" s="5"/>
      <c r="B272" s="4"/>
      <c r="C272" s="5"/>
      <c r="D272" s="4"/>
      <c r="E272" s="4"/>
    </row>
    <row r="273" spans="1:5" x14ac:dyDescent="0.2">
      <c r="A273" s="5"/>
      <c r="B273" s="4"/>
      <c r="C273" s="5"/>
      <c r="D273" s="4"/>
      <c r="E273" s="4"/>
    </row>
    <row r="274" spans="1:5" x14ac:dyDescent="0.2">
      <c r="A274" s="5"/>
      <c r="B274" s="4"/>
      <c r="C274" s="5"/>
      <c r="D274" s="4"/>
      <c r="E274" s="4"/>
    </row>
    <row r="275" spans="1:5" x14ac:dyDescent="0.2">
      <c r="A275" s="5"/>
      <c r="B275" s="4"/>
      <c r="C275" s="5"/>
      <c r="D275" s="4"/>
      <c r="E275" s="4"/>
    </row>
    <row r="276" spans="1:5" x14ac:dyDescent="0.2">
      <c r="A276" s="5"/>
      <c r="B276" s="4"/>
      <c r="C276" s="5"/>
      <c r="D276" s="4"/>
      <c r="E276" s="4"/>
    </row>
    <row r="277" spans="1:5" x14ac:dyDescent="0.2">
      <c r="A277" s="5"/>
      <c r="B277" s="4"/>
      <c r="C277" s="5"/>
      <c r="D277" s="4"/>
      <c r="E277" s="4"/>
    </row>
    <row r="278" spans="1:5" x14ac:dyDescent="0.2">
      <c r="A278" s="5"/>
      <c r="B278" s="4"/>
      <c r="C278" s="5"/>
      <c r="D278" s="4"/>
      <c r="E278" s="4"/>
    </row>
    <row r="279" spans="1:5" x14ac:dyDescent="0.2">
      <c r="A279" s="5"/>
      <c r="B279" s="4"/>
      <c r="C279" s="5"/>
      <c r="D279" s="4"/>
      <c r="E279" s="4"/>
    </row>
    <row r="280" spans="1:5" x14ac:dyDescent="0.2">
      <c r="A280" s="5"/>
      <c r="B280" s="4"/>
      <c r="C280" s="5"/>
      <c r="D280" s="4"/>
      <c r="E280" s="4"/>
    </row>
    <row r="281" spans="1:5" x14ac:dyDescent="0.2">
      <c r="A281" s="5"/>
      <c r="B281" s="4"/>
      <c r="C281" s="5"/>
      <c r="D281" s="4"/>
      <c r="E281" s="4"/>
    </row>
    <row r="282" spans="1:5" x14ac:dyDescent="0.2">
      <c r="A282" s="5"/>
      <c r="B282" s="4"/>
      <c r="C282" s="5"/>
      <c r="D282" s="4"/>
      <c r="E282" s="4"/>
    </row>
  </sheetData>
  <mergeCells count="4">
    <mergeCell ref="A2:L2"/>
    <mergeCell ref="D1:L1"/>
    <mergeCell ref="B185:D185"/>
    <mergeCell ref="D187:L187"/>
  </mergeCells>
  <phoneticPr fontId="3" type="noConversion"/>
  <pageMargins left="0.25" right="0.25" top="0.75" bottom="0.75" header="0.3" footer="0.3"/>
  <pageSetup paperSize="9" scale="97" fitToHeight="0" orientation="portrait" verticalDpi="598" r:id="rId1"/>
  <ignoredErrors>
    <ignoredError sqref="C9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RowHeight="1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JG</vt:lpstr>
      <vt:lpstr>MP-11.05.2012</vt:lpstr>
      <vt:lpstr>Arkusz3</vt:lpstr>
    </vt:vector>
  </TitlesOfParts>
  <Company>JRP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Popiel</dc:creator>
  <cp:lastModifiedBy>j.golek</cp:lastModifiedBy>
  <cp:lastPrinted>2017-07-19T11:29:46Z</cp:lastPrinted>
  <dcterms:created xsi:type="dcterms:W3CDTF">2012-01-18T11:11:20Z</dcterms:created>
  <dcterms:modified xsi:type="dcterms:W3CDTF">2017-07-19T11:36:29Z</dcterms:modified>
</cp:coreProperties>
</file>